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kf2023-my.sharepoint.com/personal/marta_odry_veszprembalaton2023_hu/Documents/Dokumentumok/2021/Pályázati elszámolások/"/>
    </mc:Choice>
  </mc:AlternateContent>
  <xr:revisionPtr revIDLastSave="577" documentId="8_{20BE053B-3BD5-4AEC-B376-E8331209018D}" xr6:coauthVersionLast="47" xr6:coauthVersionMax="47" xr10:uidLastSave="{21853513-CD4F-45B3-B558-1B84CE7CCC11}"/>
  <bookViews>
    <workbookView xWindow="-110" yWindow="-110" windowWidth="19420" windowHeight="10420" tabRatio="551" xr2:uid="{00000000-000D-0000-FFFF-FFFF00000000}"/>
  </bookViews>
  <sheets>
    <sheet name="kitöltési útmutató" sheetId="12" r:id="rId1"/>
    <sheet name="költségterv 1" sheetId="1" r:id="rId2"/>
    <sheet name="költségterv 2" sheetId="5" r:id="rId3"/>
    <sheet name="rejtett fül listával" sheetId="11" state="hidden" r:id="rId4"/>
  </sheets>
  <definedNames>
    <definedName name="_xlnm.Print_Titles" localSheetId="1">'költségterv 1'!$1:$13</definedName>
    <definedName name="_xlnm.Print_Titles" localSheetId="2">'költségterv 2'!$1:$12</definedName>
    <definedName name="_xlnm.Print_Area" localSheetId="0">'kitöltési útmutató'!$A$1:$B$28</definedName>
    <definedName name="_xlnm.Print_Area" localSheetId="1">'költségterv 1'!$A$1:$G$65</definedName>
    <definedName name="_xlnm.Print_Area" localSheetId="2">'költségterv 2'!$A$1:$H$58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8" i="5" l="1"/>
  <c r="AB15" i="5"/>
  <c r="AB16" i="5"/>
  <c r="AB17" i="5"/>
  <c r="AB18" i="5"/>
  <c r="AB19" i="5"/>
  <c r="AB20" i="5"/>
  <c r="AB21" i="5"/>
  <c r="AB22" i="5"/>
  <c r="AB23" i="5"/>
  <c r="AB24" i="5"/>
  <c r="AB25" i="5"/>
  <c r="AB26" i="5"/>
  <c r="AB27" i="5"/>
  <c r="AB28" i="5"/>
  <c r="AB29" i="5"/>
  <c r="AB30" i="5"/>
  <c r="AB31" i="5"/>
  <c r="AB32" i="5"/>
  <c r="AB33" i="5"/>
  <c r="AB34" i="5"/>
  <c r="AB35" i="5"/>
  <c r="AB36" i="5"/>
  <c r="AB37" i="5"/>
  <c r="AB38" i="5"/>
  <c r="AB39" i="5"/>
  <c r="AB40" i="5"/>
  <c r="AB41" i="5"/>
  <c r="AB42" i="5"/>
  <c r="AB43" i="5"/>
  <c r="AB44" i="5"/>
  <c r="AB45" i="5"/>
  <c r="AB46" i="5"/>
  <c r="AB47" i="5"/>
  <c r="AB14" i="5"/>
  <c r="AA6" i="1"/>
  <c r="B13" i="1"/>
  <c r="AA5" i="1"/>
  <c r="AA7" i="1"/>
  <c r="AA8" i="1"/>
  <c r="AA9" i="1"/>
  <c r="AA10" i="1"/>
  <c r="AA11" i="1"/>
  <c r="AA4" i="1"/>
  <c r="F41" i="5" l="1"/>
  <c r="F34" i="5"/>
  <c r="F27" i="5"/>
  <c r="F20" i="5"/>
  <c r="F13" i="5"/>
  <c r="C15" i="1"/>
  <c r="C14" i="1" s="1"/>
  <c r="C20" i="1"/>
  <c r="C27" i="1"/>
  <c r="C26" i="1" s="1"/>
  <c r="C34" i="1"/>
  <c r="C39" i="1"/>
  <c r="C49" i="1"/>
  <c r="C33" i="1" l="1"/>
  <c r="C53" i="1" s="1"/>
  <c r="C13" i="5" l="1"/>
  <c r="C54" i="1"/>
  <c r="J3" i="1"/>
  <c r="E6" i="5" l="1"/>
  <c r="B6" i="5"/>
  <c r="B11" i="5"/>
  <c r="AA11" i="5" s="1"/>
  <c r="B10" i="5"/>
  <c r="AA10" i="5" s="1"/>
  <c r="B9" i="5"/>
  <c r="AA9" i="5" s="1"/>
  <c r="AA8" i="5"/>
  <c r="B7" i="5"/>
  <c r="AA7" i="5" s="1"/>
  <c r="B5" i="5"/>
  <c r="AA5" i="5" s="1"/>
  <c r="B4" i="5"/>
  <c r="AA4" i="5" s="1"/>
  <c r="AA6" i="5" l="1"/>
  <c r="C19" i="5"/>
  <c r="D49" i="1"/>
  <c r="C26" i="5" s="1"/>
  <c r="E49" i="1"/>
  <c r="C33" i="5" s="1"/>
  <c r="F49" i="1"/>
  <c r="C40" i="5" s="1"/>
  <c r="G49" i="1"/>
  <c r="C47" i="5" s="1"/>
  <c r="C18" i="5"/>
  <c r="D39" i="1"/>
  <c r="C25" i="5" s="1"/>
  <c r="E39" i="1"/>
  <c r="C32" i="5" s="1"/>
  <c r="F39" i="1"/>
  <c r="C39" i="5" s="1"/>
  <c r="G39" i="1"/>
  <c r="C46" i="5" s="1"/>
  <c r="C17" i="5"/>
  <c r="D34" i="1"/>
  <c r="C24" i="5" s="1"/>
  <c r="E34" i="1"/>
  <c r="C31" i="5" s="1"/>
  <c r="F34" i="1"/>
  <c r="C38" i="5" s="1"/>
  <c r="G34" i="1"/>
  <c r="C45" i="5" s="1"/>
  <c r="G33" i="1" l="1"/>
  <c r="F33" i="1"/>
  <c r="E33" i="1"/>
  <c r="D33" i="1"/>
  <c r="G27" i="1" l="1"/>
  <c r="F27" i="1"/>
  <c r="E27" i="1"/>
  <c r="D27" i="1"/>
  <c r="C15" i="5"/>
  <c r="D20" i="1"/>
  <c r="E20" i="1"/>
  <c r="F20" i="1"/>
  <c r="C36" i="5" s="1"/>
  <c r="G20" i="1"/>
  <c r="C43" i="5" s="1"/>
  <c r="C14" i="5"/>
  <c r="D15" i="1"/>
  <c r="C21" i="5" s="1"/>
  <c r="E15" i="1"/>
  <c r="C28" i="5" s="1"/>
  <c r="F15" i="1"/>
  <c r="G15" i="1"/>
  <c r="B52" i="1"/>
  <c r="B51" i="1"/>
  <c r="B50" i="1"/>
  <c r="B48" i="1"/>
  <c r="B47" i="1"/>
  <c r="B46" i="1"/>
  <c r="B45" i="1"/>
  <c r="B44" i="1"/>
  <c r="B43" i="1"/>
  <c r="B42" i="1"/>
  <c r="B41" i="1"/>
  <c r="B40" i="1"/>
  <c r="B38" i="1"/>
  <c r="B37" i="1"/>
  <c r="B36" i="1"/>
  <c r="B35" i="1"/>
  <c r="B32" i="1"/>
  <c r="B31" i="1"/>
  <c r="B30" i="1"/>
  <c r="B29" i="1"/>
  <c r="B28" i="1"/>
  <c r="B25" i="1"/>
  <c r="B24" i="1"/>
  <c r="B23" i="1"/>
  <c r="B22" i="1"/>
  <c r="B21" i="1"/>
  <c r="B19" i="1"/>
  <c r="B18" i="1"/>
  <c r="B17" i="1"/>
  <c r="J15" i="1" l="1"/>
  <c r="B27" i="1"/>
  <c r="B26" i="1" s="1"/>
  <c r="B39" i="1"/>
  <c r="F14" i="1"/>
  <c r="C35" i="5"/>
  <c r="G14" i="1"/>
  <c r="C42" i="5"/>
  <c r="J17" i="1"/>
  <c r="B49" i="1"/>
  <c r="D14" i="1"/>
  <c r="C22" i="5"/>
  <c r="C16" i="5"/>
  <c r="J16" i="1"/>
  <c r="C23" i="5"/>
  <c r="D26" i="1"/>
  <c r="B34" i="1"/>
  <c r="B20" i="1"/>
  <c r="C30" i="5"/>
  <c r="E26" i="1"/>
  <c r="C37" i="5"/>
  <c r="F26" i="1"/>
  <c r="E14" i="1"/>
  <c r="C29" i="5"/>
  <c r="C44" i="5"/>
  <c r="G26" i="1"/>
  <c r="E53" i="1" l="1"/>
  <c r="D53" i="1"/>
  <c r="B33" i="1"/>
  <c r="G53" i="1"/>
  <c r="F53" i="1"/>
  <c r="C34" i="5" l="1"/>
  <c r="F54" i="1"/>
  <c r="C41" i="5"/>
  <c r="G54" i="1"/>
  <c r="C20" i="5"/>
  <c r="D54" i="1"/>
  <c r="C27" i="5"/>
  <c r="E54" i="1"/>
  <c r="B16" i="1"/>
  <c r="C12" i="5" l="1"/>
  <c r="J14" i="1"/>
  <c r="J18" i="1" s="1"/>
  <c r="B15" i="1"/>
  <c r="B14" i="1" s="1"/>
  <c r="B53" i="1" s="1"/>
  <c r="K15" i="1" l="1"/>
  <c r="K14" i="1"/>
  <c r="K17" i="1"/>
  <c r="K16" i="1"/>
  <c r="J9" i="1"/>
  <c r="J10" i="1" s="1"/>
</calcChain>
</file>

<file path=xl/sharedStrings.xml><?xml version="1.0" encoding="utf-8"?>
<sst xmlns="http://schemas.openxmlformats.org/spreadsheetml/2006/main" count="196" uniqueCount="111">
  <si>
    <t>Anyagjellegű költségek</t>
  </si>
  <si>
    <t>Szolgáltatási költségek</t>
  </si>
  <si>
    <t>Finanszírozási terv</t>
  </si>
  <si>
    <t>A támogatás tárgya:</t>
  </si>
  <si>
    <t>ÁFA levonási joggal rendelkezik:</t>
  </si>
  <si>
    <t>Kedvezményezett neve:</t>
  </si>
  <si>
    <t>Kedvezményezett képviselője:</t>
  </si>
  <si>
    <t>2. számú melléklet</t>
  </si>
  <si>
    <t>Igényelt támogatás 
összege</t>
  </si>
  <si>
    <t>1. mérföldkő
összege</t>
  </si>
  <si>
    <t>2. mérföldkő
összege</t>
  </si>
  <si>
    <t>3. mérföldkő
összege</t>
  </si>
  <si>
    <t>4. mérföldkő
összege</t>
  </si>
  <si>
    <t>5. mérföldkő
összege</t>
  </si>
  <si>
    <t>Igényelt támogatási összeg:</t>
  </si>
  <si>
    <t>Bruttó bérek</t>
  </si>
  <si>
    <t>Bruttó bérek járulékai</t>
  </si>
  <si>
    <t>Megbízási díjak</t>
  </si>
  <si>
    <t>Megbízási díjak járulékai</t>
  </si>
  <si>
    <t>Személyi juttatások és munkaadókat terhelő járulékok</t>
  </si>
  <si>
    <t>Különadó</t>
  </si>
  <si>
    <t>Könyvvizsgálati díj</t>
  </si>
  <si>
    <t>Hatósági díjak</t>
  </si>
  <si>
    <t>I. PROJEKTMENEDZSMENT-ADMINISZTRÁCIÓ - 10%</t>
  </si>
  <si>
    <t>II. PR-KOMMUNIKÁCIÓ - 10%</t>
  </si>
  <si>
    <t>Honlapfejlesztési költségek</t>
  </si>
  <si>
    <t>III. SZAKMAI TARTALOM</t>
  </si>
  <si>
    <t>Bérleti díjak</t>
  </si>
  <si>
    <t>Szállás költségek</t>
  </si>
  <si>
    <t>Szállítási szolgáltatások</t>
  </si>
  <si>
    <t>Karbantartási, kisjavítási szolgáltatások</t>
  </si>
  <si>
    <t>Kisértékű tárgyi eszközök</t>
  </si>
  <si>
    <t>Gépek, berendezések, felszerelések</t>
  </si>
  <si>
    <t>Szellemi termékek, vagyoni értékű jogok, immateriális javak</t>
  </si>
  <si>
    <t>1. Személyi juttatások</t>
  </si>
  <si>
    <t>2. Munkaadókat terhelő járulékok</t>
  </si>
  <si>
    <t xml:space="preserve">3. Dologi kiadások  </t>
  </si>
  <si>
    <t xml:space="preserve">4. Felhalmozási kiadások </t>
  </si>
  <si>
    <t>1. Saját erő</t>
  </si>
  <si>
    <t>2. Egyéb bevétel (megnevezés):</t>
  </si>
  <si>
    <t>3. Igényelt támogatás összege:</t>
  </si>
  <si>
    <t>1. MÉRFÖLDKŐ</t>
  </si>
  <si>
    <t>Tervezett időszak:</t>
  </si>
  <si>
    <t xml:space="preserve">II. PR-KOMMUNIKÁCIÓ </t>
  </si>
  <si>
    <t>I. PROJEKTMENEDZSMENT-ADMINISZTRÁCIÓ</t>
  </si>
  <si>
    <t>2. MÉRFÖLDKŐ</t>
  </si>
  <si>
    <t>3. MÉRFÖLDKŐ</t>
  </si>
  <si>
    <t>4. MÉRFÖLDKŐ</t>
  </si>
  <si>
    <t>5. MÉRFÖLDKŐ</t>
  </si>
  <si>
    <t>Jelen költségterv összeállítójának neve,
 telefonszáma, e-mail címe:</t>
  </si>
  <si>
    <t>Egyéb szolgáltatások</t>
  </si>
  <si>
    <r>
      <t xml:space="preserve">Támogatási időszak </t>
    </r>
    <r>
      <rPr>
        <b/>
        <sz val="11"/>
        <rFont val="Calibri Light"/>
        <family val="2"/>
        <charset val="238"/>
        <scheme val="major"/>
      </rPr>
      <t>kezdete</t>
    </r>
    <r>
      <rPr>
        <sz val="11"/>
        <rFont val="Calibri Light"/>
        <family val="2"/>
        <charset val="238"/>
        <scheme val="major"/>
      </rPr>
      <t xml:space="preserve">: </t>
    </r>
  </si>
  <si>
    <r>
      <rPr>
        <b/>
        <sz val="11"/>
        <rFont val="Calibri Light"/>
        <family val="2"/>
        <charset val="238"/>
        <scheme val="major"/>
      </rPr>
      <t>vége</t>
    </r>
    <r>
      <rPr>
        <sz val="11"/>
        <rFont val="Calibri Light"/>
        <family val="2"/>
        <charset val="238"/>
        <scheme val="major"/>
      </rPr>
      <t>:</t>
    </r>
  </si>
  <si>
    <t>ÁFA levonási joggal rendelkezik</t>
  </si>
  <si>
    <t>igen</t>
  </si>
  <si>
    <t>nem</t>
  </si>
  <si>
    <t>igen, de nem kíván élni vele</t>
  </si>
  <si>
    <t>Mérföldkő tervezett időszaka:</t>
  </si>
  <si>
    <t>ÖSSZES KÖLTSÉG (I + II + III):</t>
  </si>
  <si>
    <t>Pénzügyi terv - KOMPLEX</t>
  </si>
  <si>
    <t>Forrrások összesen (1+2+3):</t>
  </si>
  <si>
    <t>Költségtételek</t>
  </si>
  <si>
    <t>Igényelt támogatás összege</t>
  </si>
  <si>
    <t>Személyi költségek</t>
  </si>
  <si>
    <t>Dologi kiadások</t>
  </si>
  <si>
    <t>Reklámfelületek vásárlása</t>
  </si>
  <si>
    <t>Utazási költségek</t>
  </si>
  <si>
    <t>Felhalmozási kiadások</t>
  </si>
  <si>
    <t>Átcsoportosítás maximális
összege</t>
  </si>
  <si>
    <t>max. 8000 Ft/fő/éj</t>
  </si>
  <si>
    <t>Összeg</t>
  </si>
  <si>
    <r>
      <rPr>
        <b/>
        <sz val="11"/>
        <color theme="1"/>
        <rFont val="Calibri Light"/>
        <family val="2"/>
        <charset val="238"/>
        <scheme val="major"/>
      </rPr>
      <t xml:space="preserve">Átcsoportosítás megengedett maximális mértéke
</t>
    </r>
    <r>
      <rPr>
        <sz val="11"/>
        <color theme="1"/>
        <rFont val="Calibri Light"/>
        <family val="2"/>
        <charset val="238"/>
        <scheme val="major"/>
      </rPr>
      <t>a támogatási összeg +/- 20%-a, költségtételenként
a belső korlátok figyelembevételével:</t>
    </r>
  </si>
  <si>
    <t>MÉRFÖLDKÖVEK ÖSSZESEN</t>
  </si>
  <si>
    <r>
      <t xml:space="preserve">A </t>
    </r>
    <r>
      <rPr>
        <b/>
        <u/>
        <sz val="12"/>
        <color rgb="FF000000"/>
        <rFont val="Calibri Light"/>
        <family val="2"/>
        <charset val="238"/>
        <scheme val="major"/>
      </rPr>
      <t>dologi és felhalmozási kiadások</t>
    </r>
    <r>
      <rPr>
        <sz val="12"/>
        <color rgb="FF000000"/>
        <rFont val="Calibri Light"/>
        <family val="2"/>
        <charset val="238"/>
        <scheme val="major"/>
      </rPr>
      <t xml:space="preserve"> részletezésénél az alábbiakra kérjük kitérni:
Szolgáltatások, anyagjellegű kiadások, egyebek pontos megnevezése a szakmai tervvel összhangban, darabszám, ár feltüntetésével</t>
    </r>
  </si>
  <si>
    <t>TERV ADATOK ELLENŐRZÉSE</t>
  </si>
  <si>
    <r>
      <rPr>
        <b/>
        <sz val="11"/>
        <rFont val="Calibri Light"/>
        <family val="2"/>
        <charset val="238"/>
        <scheme val="major"/>
      </rPr>
      <t>B14</t>
    </r>
    <r>
      <rPr>
        <sz val="11"/>
        <rFont val="Calibri Light"/>
        <family val="2"/>
        <charset val="238"/>
        <scheme val="major"/>
      </rPr>
      <t xml:space="preserve">-es cella: A Projektmenedzsment-Adminisztrációra tervezett összeg a teljes igényelt támogatás maximum 10%-a lehet. Amennyiben ezt a %-ot túllépi az ide tervezett összeg, akkor a </t>
    </r>
    <r>
      <rPr>
        <b/>
        <sz val="11"/>
        <rFont val="Calibri Light"/>
        <family val="2"/>
        <charset val="238"/>
        <scheme val="major"/>
      </rPr>
      <t>B14</t>
    </r>
    <r>
      <rPr>
        <sz val="11"/>
        <rFont val="Calibri Light"/>
        <family val="2"/>
        <charset val="238"/>
        <scheme val="major"/>
      </rPr>
      <t>-es cella színe piros lesz. Ez esetben kérjük a tervek módosítását, hogy a belső korlátoknak megfeleljen az igényelt támogatás.</t>
    </r>
  </si>
  <si>
    <r>
      <rPr>
        <b/>
        <sz val="11"/>
        <rFont val="Calibri Light"/>
        <family val="2"/>
        <charset val="238"/>
        <scheme val="major"/>
      </rPr>
      <t>B26</t>
    </r>
    <r>
      <rPr>
        <sz val="11"/>
        <rFont val="Calibri Light"/>
        <family val="2"/>
        <charset val="238"/>
        <scheme val="major"/>
      </rPr>
      <t xml:space="preserve">-os cella: A PR-Kommunikációra tervezett összeg a teljes igényelt támogatás maximum 10%-a lehet. Amennyiben ezt a %-ot túllépi az ide tervezett összeg, akkor a </t>
    </r>
    <r>
      <rPr>
        <b/>
        <sz val="11"/>
        <rFont val="Calibri Light"/>
        <family val="2"/>
        <charset val="238"/>
        <scheme val="major"/>
      </rPr>
      <t>B26</t>
    </r>
    <r>
      <rPr>
        <sz val="11"/>
        <rFont val="Calibri Light"/>
        <family val="2"/>
        <charset val="238"/>
        <scheme val="major"/>
      </rPr>
      <t>-os cella színe piros lesz. Ez esetben kérjük a tervek módosítását, hogy a belső korlátoknak megfeleljen az igényelt támogatás.</t>
    </r>
  </si>
  <si>
    <r>
      <rPr>
        <b/>
        <sz val="11"/>
        <rFont val="Calibri Light"/>
        <family val="2"/>
        <charset val="238"/>
        <scheme val="major"/>
      </rPr>
      <t>B53</t>
    </r>
    <r>
      <rPr>
        <sz val="11"/>
        <rFont val="Calibri Light"/>
        <family val="2"/>
        <charset val="238"/>
        <scheme val="major"/>
      </rPr>
      <t>-as cella: A teljes támogatási összeg ellenőrzésére szolgál. A fejlécbe beírt támogatási összeget hasonlítjuk itt a tervező táblában feltüntetett összegekhez. Amennyiben a két érték között eltérés mutatkozik, a B53-as cella színe piros lesz. Ez esetben kérjük ellenőrizze a fejlécbe beírt támogatási összeget valamint az egyes mérföldköveknél feltüntetett értékeket!</t>
    </r>
  </si>
  <si>
    <r>
      <rPr>
        <b/>
        <sz val="11"/>
        <rFont val="Calibri Light"/>
        <family val="2"/>
        <charset val="238"/>
        <scheme val="major"/>
      </rPr>
      <t>B6</t>
    </r>
    <r>
      <rPr>
        <sz val="11"/>
        <rFont val="Calibri Light"/>
        <family val="2"/>
        <charset val="238"/>
        <scheme val="major"/>
      </rPr>
      <t xml:space="preserve"> és </t>
    </r>
    <r>
      <rPr>
        <b/>
        <sz val="11"/>
        <rFont val="Calibri Light"/>
        <family val="2"/>
        <charset val="238"/>
        <scheme val="major"/>
      </rPr>
      <t>D6</t>
    </r>
    <r>
      <rPr>
        <sz val="11"/>
        <rFont val="Calibri Light"/>
        <family val="2"/>
        <charset val="238"/>
        <scheme val="major"/>
      </rPr>
      <t xml:space="preserve"> cellák: A támogatási időszak kezdetét és végét kell ezekben a cellákban feltüntetni. Amennyiben bármelyik dátum mező üresen marad, vagy a támogatás végéhez beírt dátum korábbi, mint a támogatás kezdeténél feltüntetett dátum, mindkét cella színe piros lesz. Kérjük, ügyeljen a támogatási időszak helyes feltüntetésére!</t>
    </r>
  </si>
  <si>
    <r>
      <t xml:space="preserve">A Finanszírozási terv alatti táblázat az egyes </t>
    </r>
    <r>
      <rPr>
        <b/>
        <sz val="11"/>
        <rFont val="Calibri Light"/>
        <family val="2"/>
        <charset val="238"/>
        <scheme val="major"/>
      </rPr>
      <t>költségtételek közötti átcsoportosítás</t>
    </r>
    <r>
      <rPr>
        <sz val="11"/>
        <rFont val="Calibri Light"/>
        <family val="2"/>
        <charset val="238"/>
        <scheme val="major"/>
      </rPr>
      <t xml:space="preserve"> maximális mértékét (20%) mutatja meg. Ez a táblázat automatikusan számolódik a tervező táblázatban feltüntetett összegek alapján. A </t>
    </r>
    <r>
      <rPr>
        <b/>
        <sz val="11"/>
        <rFont val="Calibri Light"/>
        <family val="2"/>
        <charset val="238"/>
        <scheme val="major"/>
      </rPr>
      <t>J oszlop</t>
    </r>
    <r>
      <rPr>
        <sz val="11"/>
        <rFont val="Calibri Light"/>
        <family val="2"/>
        <charset val="238"/>
        <scheme val="major"/>
      </rPr>
      <t xml:space="preserve">ban az igényelt teljes támogatás költségtételek szerinti összesítését mutatja, a </t>
    </r>
    <r>
      <rPr>
        <b/>
        <sz val="11"/>
        <rFont val="Calibri Light"/>
        <family val="2"/>
        <charset val="238"/>
        <scheme val="major"/>
      </rPr>
      <t>K oszlop</t>
    </r>
    <r>
      <rPr>
        <sz val="11"/>
        <rFont val="Calibri Light"/>
        <family val="2"/>
        <charset val="238"/>
        <scheme val="major"/>
      </rPr>
      <t>ban pedig az átcsoportosítás maximális mértéke van feltüntetve.</t>
    </r>
  </si>
  <si>
    <t>Szöveges indoklás, költségek részletes kifejtése</t>
  </si>
  <si>
    <t>Az egyes mérföldkövek költségeinek részletes kifejtése szükséges minden olyan sorban, ahol megjelenik tervezett költség. Amennyiben a magyarázó cella (D - H oszlopokban) üresen marad annak ellenére, hogy a tervben szerepel ott költség, a magyarázó cella színe piros lesz, mindaddig, amíg kitöltésre nem kerül.</t>
  </si>
  <si>
    <t>LEHÍVHATÓ ELŐLEG (80%)</t>
  </si>
  <si>
    <r>
      <rPr>
        <b/>
        <sz val="11"/>
        <rFont val="Calibri Light"/>
        <family val="2"/>
        <charset val="238"/>
        <scheme val="major"/>
      </rPr>
      <t>Felhívjuk a figyelmet, hogy a pénzügyi elszámolás során a tény összegeket szükséges figyelembe venni a belső %-os korlátok megállapításánál!</t>
    </r>
    <r>
      <rPr>
        <sz val="11"/>
        <rFont val="Calibri Light"/>
        <family val="2"/>
        <charset val="238"/>
        <scheme val="major"/>
      </rPr>
      <t xml:space="preserve">
Például:
Igényelt támogatás összege 10 M Ft, ebből PR-Kommunikáció max. 1 M Ft lehet.
Elszámolás teljes tény összege 9 M Ft esetén a PR-Kommunikációra maximálisan elszámolható összeg: 9 M x 10%, azaz 900 E Ft.
A költségtételek közötti átcsoportosítás maximális összege pedig 9 M Ft x 20% = 1,8 M Ft.</t>
    </r>
  </si>
  <si>
    <t>A költségtételek közötti átcsoportosítás %-os mértéke MINDEN esetben
a hatályos TSZ szerinti támogatási összegre vetítendő!</t>
  </si>
  <si>
    <r>
      <t xml:space="preserve">A </t>
    </r>
    <r>
      <rPr>
        <b/>
        <u/>
        <sz val="12"/>
        <color rgb="FF000000"/>
        <rFont val="Calibri Light"/>
        <family val="2"/>
        <charset val="238"/>
        <scheme val="major"/>
      </rPr>
      <t>személyi költségek</t>
    </r>
    <r>
      <rPr>
        <sz val="12"/>
        <color rgb="FF000000"/>
        <rFont val="Calibri Light"/>
        <family val="2"/>
        <charset val="238"/>
        <scheme val="major"/>
      </rPr>
      <t xml:space="preserve"> részletezésénél az alábbiakra kérjük kitérni:
Pozíció/feladatkör megnevezése, létszám, 
bér/hónap, időtartam megjelölésével</t>
    </r>
  </si>
  <si>
    <t xml:space="preserve">2.sz. melléklet - folytatás </t>
  </si>
  <si>
    <t>Költségek indoklása mérföldkövenként - KOMPLEX</t>
  </si>
  <si>
    <t>Kedvezményezett képviseletében:</t>
  </si>
  <si>
    <t>Támogató képviseletében:</t>
  </si>
  <si>
    <t>Vezérigazgató</t>
  </si>
  <si>
    <t>Veszprém-Balaton 2023 Zrt.</t>
  </si>
  <si>
    <t>Markovits Aliz</t>
  </si>
  <si>
    <t>Surguta Orsolya</t>
  </si>
  <si>
    <r>
      <t>A "</t>
    </r>
    <r>
      <rPr>
        <b/>
        <sz val="11"/>
        <rFont val="Calibri Light"/>
        <family val="2"/>
        <charset val="238"/>
        <scheme val="major"/>
      </rPr>
      <t>költségterv 1</t>
    </r>
    <r>
      <rPr>
        <sz val="11"/>
        <rFont val="Calibri Light"/>
        <family val="2"/>
        <charset val="238"/>
        <scheme val="major"/>
      </rPr>
      <t>" munkalapon az alapadatokat töltsük ki. Az 5-11. sorban kért adatmezőkben minden cellát ki kell tölteni! Az "ÁFA levonási joggal rendelkezik" mezőnél a legördülő listából válasszuk ki a megfelelőt. A "</t>
    </r>
    <r>
      <rPr>
        <b/>
        <sz val="11"/>
        <rFont val="Calibri Light"/>
        <family val="2"/>
        <charset val="238"/>
        <scheme val="major"/>
      </rPr>
      <t>költségterv 2</t>
    </r>
    <r>
      <rPr>
        <sz val="11"/>
        <rFont val="Calibri Light"/>
        <family val="2"/>
        <charset val="238"/>
        <scheme val="major"/>
      </rPr>
      <t>" munkalapon ezek az alapadatok már automatikusan megjelennek, oda már nem kell őket újra beírni.
Mivel a tábla nem ad lehetőséget a nettó összeg és az ÁFA feltüntetésére, így az ÁFA levonási jog beállítása alapján tekintjük nettónak vagy bruttónak az igényelt támogatás összegét! ÁFA levonási joggal rendelkezik = NETTÓ, ÁFA levonási joggal nem rendelkezik vagy ÁFA levonási joggal nem kíván élni = BRUTTÓ.</t>
    </r>
  </si>
  <si>
    <r>
      <t>A "</t>
    </r>
    <r>
      <rPr>
        <b/>
        <sz val="11"/>
        <rFont val="Calibri Light"/>
        <family val="2"/>
        <charset val="238"/>
        <scheme val="major"/>
      </rPr>
      <t>költségterv 1</t>
    </r>
    <r>
      <rPr>
        <sz val="11"/>
        <rFont val="Calibri Light"/>
        <family val="2"/>
        <charset val="238"/>
        <scheme val="major"/>
      </rPr>
      <t>" munkalapon a B13-as cellában a támogatás tervezett időszaka automatikusan megjelenik a fejlécben kitöltött adatok alapján. Az egyes mérföldkövek tervezett időszakát viszont be kell írni a következő formátumban: éééé.hh.nn - éééé.hh.nn.</t>
    </r>
  </si>
  <si>
    <t>Gazdasági Igazgató</t>
  </si>
  <si>
    <t>………………………………………………………………</t>
  </si>
  <si>
    <t xml:space="preserve">         ………………………………………………………………</t>
  </si>
  <si>
    <t xml:space="preserve">                               Cégszerű aláírás</t>
  </si>
  <si>
    <t>Kelt.: Veszprém, 20…… ., ……………………… hó …… nap</t>
  </si>
  <si>
    <t xml:space="preserve">   Kelt.: Veszprém, 20…… ., ……………………… hó …… nap</t>
  </si>
  <si>
    <r>
      <rPr>
        <b/>
        <sz val="11"/>
        <color rgb="FF000000"/>
        <rFont val="Calibri Light"/>
        <family val="2"/>
        <charset val="238"/>
        <scheme val="major"/>
      </rPr>
      <t xml:space="preserve">   </t>
    </r>
    <r>
      <rPr>
        <b/>
        <u/>
        <sz val="11"/>
        <color rgb="FF000000"/>
        <rFont val="Calibri Light"/>
        <family val="2"/>
        <charset val="238"/>
        <scheme val="major"/>
      </rPr>
      <t>Pénzügyileg ellenjegyzem:</t>
    </r>
  </si>
  <si>
    <t>Kelt.: ……………………………, 20…… ., ……………………… hó …… nap</t>
  </si>
  <si>
    <r>
      <rPr>
        <b/>
        <sz val="11"/>
        <color rgb="FF000000"/>
        <rFont val="Calibri Light"/>
        <family val="2"/>
        <charset val="238"/>
        <scheme val="major"/>
      </rPr>
      <t xml:space="preserve">                   </t>
    </r>
    <r>
      <rPr>
        <b/>
        <u/>
        <sz val="11"/>
        <color rgb="FF000000"/>
        <rFont val="Calibri Light"/>
        <family val="2"/>
        <charset val="238"/>
        <scheme val="major"/>
      </rPr>
      <t>Pénzügyileg ellenjegyzem:</t>
    </r>
  </si>
  <si>
    <r>
      <t>A "</t>
    </r>
    <r>
      <rPr>
        <b/>
        <sz val="11"/>
        <rFont val="Calibri Light"/>
        <family val="2"/>
        <charset val="238"/>
        <scheme val="major"/>
      </rPr>
      <t>költségterv 1</t>
    </r>
    <r>
      <rPr>
        <sz val="11"/>
        <rFont val="Calibri Light"/>
        <family val="2"/>
        <charset val="238"/>
        <scheme val="major"/>
      </rPr>
      <t>" munkalapon, a tervező táblázat B oszlopában az igényelt támogatás összege automatikusan számolódik az egyes mérföldkövek oszlopaiban kitöltött adatok összegeként. Az egyes mérföldkövek oszlopaiban a fehér mezőket kell kitölteni, a szürke mezők szintén automatikusan összeadják az egyes kategóriákban feltüntetett összegeket.</t>
    </r>
  </si>
  <si>
    <r>
      <t>A "</t>
    </r>
    <r>
      <rPr>
        <b/>
        <sz val="11"/>
        <rFont val="Calibri Light"/>
        <family val="2"/>
        <charset val="238"/>
        <scheme val="major"/>
      </rPr>
      <t>költségterv 1</t>
    </r>
    <r>
      <rPr>
        <sz val="11"/>
        <rFont val="Calibri Light"/>
        <family val="2"/>
        <charset val="238"/>
        <scheme val="major"/>
      </rPr>
      <t>" munkalapon, a tervező táblázat mellett jobb oldalon szereplő "Finanszírozási terv" táblázatot is ki kell tölteni. Ebben a táblázatban a saját erőt valamint az egyéb bevételeket kérjük kitölteni, az igényelt támogatás összege automatikusan megjelenik a tervező táblázatban feltüntetett összegek alapján. Az "egyéb bevételek" részletezésére a fehér cellákban van lehetőség, megnevezést és összeget is fel kell itt tüntetni.</t>
    </r>
  </si>
  <si>
    <r>
      <t>A "</t>
    </r>
    <r>
      <rPr>
        <b/>
        <sz val="11"/>
        <rFont val="Calibri Light"/>
        <family val="2"/>
        <charset val="238"/>
        <scheme val="major"/>
      </rPr>
      <t>költségterv 2</t>
    </r>
    <r>
      <rPr>
        <sz val="11"/>
        <rFont val="Calibri Light"/>
        <family val="2"/>
        <charset val="238"/>
        <scheme val="major"/>
      </rPr>
      <t>" munkalapon az egyes mérföldköveknél tervezett költségeket kérjük részletesen kifejteni. Erre a D - H oszlopokban szereplő cellák nyújtanak lehetőséget. Az egyes mérföldköveknél megjelenített költségadatok (személyi költségek, dologi és felhalmozási kiadások) valamint a mérföldkő tervezett időszaka a "</t>
    </r>
    <r>
      <rPr>
        <b/>
        <sz val="11"/>
        <rFont val="Calibri Light"/>
        <family val="2"/>
        <charset val="238"/>
        <scheme val="major"/>
      </rPr>
      <t>költségterv 1</t>
    </r>
    <r>
      <rPr>
        <sz val="11"/>
        <rFont val="Calibri Light"/>
        <family val="2"/>
        <charset val="238"/>
        <scheme val="major"/>
      </rPr>
      <t>" munkalapon kitöltött adatok alapján automatikusan megjelenik. Amennyiben a D - H oszlopokban nem olvasható megfelelően a teljes szöveg a részletezett adatok hossza miatt, kérjük az érintett sor magasságát megfelelően beállítani.</t>
    </r>
  </si>
  <si>
    <r>
      <t xml:space="preserve">Az igényelt támogatás korlátait azután kell ellenőrizni, hogy az </t>
    </r>
    <r>
      <rPr>
        <b/>
        <u/>
        <sz val="11"/>
        <rFont val="Calibri Light"/>
        <family val="2"/>
        <charset val="238"/>
        <scheme val="major"/>
      </rPr>
      <t>összes mérföldkő</t>
    </r>
    <r>
      <rPr>
        <sz val="11"/>
        <rFont val="Calibri Light"/>
        <family val="2"/>
        <charset val="238"/>
        <scheme val="major"/>
      </rPr>
      <t xml:space="preserve"> oszlopát </t>
    </r>
    <r>
      <rPr>
        <b/>
        <u/>
        <sz val="11"/>
        <rFont val="Calibri Light"/>
        <family val="2"/>
        <charset val="238"/>
        <scheme val="major"/>
      </rPr>
      <t>teljeskörűen kitöltöttük</t>
    </r>
    <r>
      <rPr>
        <sz val="11"/>
        <rFont val="Calibri Light"/>
        <family val="2"/>
        <charset val="238"/>
        <scheme val="major"/>
      </rPr>
      <t xml:space="preserve"> a "</t>
    </r>
    <r>
      <rPr>
        <b/>
        <sz val="11"/>
        <rFont val="Calibri Light"/>
        <family val="2"/>
        <charset val="238"/>
        <scheme val="major"/>
      </rPr>
      <t>költségterv 1</t>
    </r>
    <r>
      <rPr>
        <sz val="11"/>
        <rFont val="Calibri Light"/>
        <family val="2"/>
        <charset val="238"/>
        <scheme val="major"/>
      </rPr>
      <t>" munkalapon. Ellenkező esetben téves adatok jelennek meg az ellenőrző cellákban. Automatikus ellenőrző funkció van beépítve a "</t>
    </r>
    <r>
      <rPr>
        <b/>
        <sz val="11"/>
        <rFont val="Calibri Light"/>
        <family val="2"/>
        <charset val="238"/>
        <scheme val="major"/>
      </rPr>
      <t>költségterv 1</t>
    </r>
    <r>
      <rPr>
        <sz val="11"/>
        <rFont val="Calibri Light"/>
        <family val="2"/>
        <charset val="238"/>
        <scheme val="major"/>
      </rPr>
      <t>" munkalapon az alábbi cellákba:</t>
    </r>
  </si>
  <si>
    <r>
      <t>A "</t>
    </r>
    <r>
      <rPr>
        <b/>
        <sz val="11"/>
        <rFont val="Calibri Light"/>
        <family val="2"/>
        <charset val="238"/>
        <scheme val="major"/>
      </rPr>
      <t>költségterv 2</t>
    </r>
    <r>
      <rPr>
        <sz val="11"/>
        <rFont val="Calibri Light"/>
        <family val="2"/>
        <charset val="238"/>
        <scheme val="major"/>
      </rPr>
      <t>" munkalapon az alábbi ellenőrző funkció van beépítve:</t>
    </r>
  </si>
  <si>
    <r>
      <t>KITÖLTÉSI ÚTMUTATÓ</t>
    </r>
    <r>
      <rPr>
        <b/>
        <sz val="13"/>
        <rFont val="Calibri Light"/>
        <family val="2"/>
        <charset val="238"/>
        <scheme val="major"/>
      </rPr>
      <t xml:space="preserve"> - Költségterv KOMPLEX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</si>
</sst>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#,##0\ &quot;Ft&quot;;\-#,##0\ &quot;Ft&quot;"/>
    <numFmt numFmtId="164" formatCode="0;\-0;;@"/>
    <numFmt numFmtId="165" formatCode="#,##0\ &quot;Ft&quot;"/>
    <numFmt numFmtId="166" formatCode="#,##0\ &quot;Ft&quot;;\-#,##0\ &quot;Ft&quot;;;@"/>
  </numFmts>
  <fonts count="21" x14ac:knownFonts="1"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b/>
      <sz val="16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b/>
      <sz val="11"/>
      <name val="Calibri Light"/>
      <family val="2"/>
      <charset val="238"/>
      <scheme val="major"/>
    </font>
    <font>
      <b/>
      <sz val="11"/>
      <color rgb="FF000000"/>
      <name val="Calibri Light"/>
      <family val="2"/>
      <charset val="238"/>
      <scheme val="major"/>
    </font>
    <font>
      <i/>
      <sz val="11"/>
      <color rgb="FF000000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sz val="11"/>
      <color rgb="FF9C0006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rgb="FF000000"/>
      <name val="Calibri Light"/>
      <family val="2"/>
      <charset val="238"/>
      <scheme val="major"/>
    </font>
    <font>
      <b/>
      <u/>
      <sz val="12"/>
      <color rgb="FF000000"/>
      <name val="Calibri Light"/>
      <family val="2"/>
      <charset val="238"/>
      <scheme val="major"/>
    </font>
    <font>
      <b/>
      <sz val="11"/>
      <color theme="1"/>
      <name val="Calibri Light"/>
      <family val="2"/>
      <charset val="238"/>
      <scheme val="major"/>
    </font>
    <font>
      <sz val="11"/>
      <color theme="0"/>
      <name val="Calibri Light"/>
      <family val="2"/>
      <charset val="238"/>
      <scheme val="major"/>
    </font>
    <font>
      <b/>
      <u/>
      <sz val="13"/>
      <name val="Calibri Light"/>
      <family val="2"/>
      <charset val="238"/>
      <scheme val="major"/>
    </font>
    <font>
      <b/>
      <u/>
      <sz val="11"/>
      <name val="Calibri Light"/>
      <family val="2"/>
      <charset val="238"/>
      <scheme val="major"/>
    </font>
    <font>
      <b/>
      <u/>
      <sz val="11"/>
      <color rgb="FF000000"/>
      <name val="Calibri Light"/>
      <family val="2"/>
      <charset val="238"/>
      <scheme val="major"/>
    </font>
    <font>
      <b/>
      <sz val="13"/>
      <name val="Calibri Light"/>
      <family val="2"/>
      <charset val="238"/>
      <scheme val="major"/>
    </font>
  </fonts>
  <fills count="17">
    <fill>
      <patternFill patternType="none"/>
    </fill>
    <fill>
      <patternFill patternType="gray125"/>
    </fill>
    <fill>
      <patternFill patternType="solid">
        <fgColor rgb="FFD9D9D9"/>
        <bgColor rgb="FFE6E6E6"/>
      </patternFill>
    </fill>
    <fill>
      <patternFill patternType="solid">
        <fgColor rgb="FFFFFFFF"/>
        <bgColor rgb="FFE6E6E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E6E6E6"/>
      </patternFill>
    </fill>
    <fill>
      <patternFill patternType="solid">
        <fgColor theme="0" tint="-0.499984740745262"/>
        <bgColor rgb="FF000000"/>
      </patternFill>
    </fill>
    <fill>
      <patternFill patternType="solid">
        <fgColor rgb="FFFFC000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/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indexed="64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1" fillId="12" borderId="0" applyNumberFormat="0" applyBorder="0" applyAlignment="0" applyProtection="0"/>
    <xf numFmtId="0" fontId="2" fillId="0" borderId="0"/>
    <xf numFmtId="0" fontId="1" fillId="0" borderId="0"/>
  </cellStyleXfs>
  <cellXfs count="262">
    <xf numFmtId="0" fontId="0" fillId="0" borderId="0" xfId="0"/>
    <xf numFmtId="14" fontId="6" fillId="0" borderId="7" xfId="1" applyNumberFormat="1" applyFont="1" applyFill="1" applyBorder="1" applyAlignment="1" applyProtection="1">
      <alignment horizontal="center" vertical="center" wrapText="1"/>
      <protection locked="0"/>
    </xf>
    <xf numFmtId="14" fontId="6" fillId="0" borderId="7" xfId="0" applyNumberFormat="1" applyFont="1" applyBorder="1" applyAlignment="1" applyProtection="1">
      <alignment horizontal="center" vertical="center" wrapText="1"/>
      <protection locked="0"/>
    </xf>
    <xf numFmtId="164" fontId="7" fillId="6" borderId="7" xfId="2" applyNumberFormat="1" applyFont="1" applyFill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49" fontId="10" fillId="3" borderId="31" xfId="0" applyNumberFormat="1" applyFont="1" applyFill="1" applyBorder="1" applyAlignment="1" applyProtection="1">
      <alignment vertical="center" wrapText="1"/>
    </xf>
    <xf numFmtId="3" fontId="10" fillId="2" borderId="27" xfId="0" applyNumberFormat="1" applyFont="1" applyFill="1" applyBorder="1" applyAlignment="1" applyProtection="1">
      <alignment horizontal="right" vertical="center" wrapText="1"/>
      <protection hidden="1"/>
    </xf>
    <xf numFmtId="3" fontId="8" fillId="2" borderId="43" xfId="0" applyNumberFormat="1" applyFont="1" applyFill="1" applyBorder="1" applyAlignment="1" applyProtection="1">
      <alignment horizontal="right" vertical="center" wrapText="1"/>
      <protection hidden="1"/>
    </xf>
    <xf numFmtId="3" fontId="8" fillId="14" borderId="33" xfId="0" applyNumberFormat="1" applyFont="1" applyFill="1" applyBorder="1" applyAlignment="1" applyProtection="1">
      <alignment horizontal="right" vertical="center" wrapText="1"/>
    </xf>
    <xf numFmtId="3" fontId="8" fillId="14" borderId="35" xfId="0" applyNumberFormat="1" applyFont="1" applyFill="1" applyBorder="1" applyAlignment="1" applyProtection="1">
      <alignment horizontal="right" vertical="center" wrapText="1"/>
    </xf>
    <xf numFmtId="3" fontId="8" fillId="14" borderId="38" xfId="0" applyNumberFormat="1" applyFont="1" applyFill="1" applyBorder="1" applyAlignment="1" applyProtection="1">
      <alignment horizontal="right" vertical="center" wrapText="1"/>
    </xf>
    <xf numFmtId="3" fontId="8" fillId="2" borderId="43" xfId="0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vertical="center"/>
    </xf>
    <xf numFmtId="0" fontId="8" fillId="2" borderId="45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16" fillId="0" borderId="0" xfId="0" applyFont="1" applyBorder="1" applyAlignment="1" applyProtection="1">
      <alignment horizontal="center" vertical="center" wrapText="1"/>
    </xf>
    <xf numFmtId="0" fontId="10" fillId="2" borderId="46" xfId="0" applyFont="1" applyFill="1" applyBorder="1" applyAlignment="1" applyProtection="1">
      <alignment horizontal="justify" vertical="center" wrapText="1"/>
    </xf>
    <xf numFmtId="0" fontId="10" fillId="2" borderId="18" xfId="0" applyFont="1" applyFill="1" applyBorder="1" applyAlignment="1" applyProtection="1">
      <alignment horizontal="justify" vertical="center" wrapText="1"/>
    </xf>
    <xf numFmtId="0" fontId="6" fillId="0" borderId="31" xfId="0" applyFont="1" applyBorder="1" applyAlignment="1" applyProtection="1">
      <alignment horizontal="right" vertical="center"/>
    </xf>
    <xf numFmtId="3" fontId="5" fillId="0" borderId="23" xfId="0" applyNumberFormat="1" applyFont="1" applyBorder="1" applyAlignment="1" applyProtection="1">
      <alignment vertical="center"/>
    </xf>
    <xf numFmtId="3" fontId="5" fillId="0" borderId="24" xfId="0" applyNumberFormat="1" applyFont="1" applyBorder="1" applyAlignment="1" applyProtection="1">
      <alignment vertical="center"/>
    </xf>
    <xf numFmtId="3" fontId="5" fillId="0" borderId="69" xfId="0" applyNumberFormat="1" applyFont="1" applyBorder="1" applyAlignment="1" applyProtection="1">
      <alignment vertical="center"/>
    </xf>
    <xf numFmtId="0" fontId="6" fillId="0" borderId="2" xfId="0" applyFont="1" applyBorder="1" applyAlignment="1" applyProtection="1">
      <alignment horizontal="right" vertical="center" wrapText="1"/>
    </xf>
    <xf numFmtId="14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10" fillId="2" borderId="44" xfId="0" applyFont="1" applyFill="1" applyBorder="1" applyAlignment="1" applyProtection="1">
      <alignment horizontal="justify" vertical="center" wrapText="1"/>
    </xf>
    <xf numFmtId="3" fontId="10" fillId="2" borderId="36" xfId="0" applyNumberFormat="1" applyFont="1" applyFill="1" applyBorder="1" applyAlignment="1" applyProtection="1">
      <alignment horizontal="right" vertical="center" wrapText="1"/>
    </xf>
    <xf numFmtId="3" fontId="5" fillId="0" borderId="0" xfId="0" applyNumberFormat="1" applyFont="1" applyBorder="1" applyAlignment="1" applyProtection="1">
      <alignment horizontal="center" vertical="center"/>
    </xf>
    <xf numFmtId="0" fontId="8" fillId="2" borderId="45" xfId="0" applyFont="1" applyFill="1" applyBorder="1" applyAlignment="1" applyProtection="1">
      <alignment horizontal="justify" vertical="center" wrapText="1"/>
    </xf>
    <xf numFmtId="0" fontId="6" fillId="0" borderId="34" xfId="0" applyFont="1" applyBorder="1" applyAlignment="1" applyProtection="1">
      <alignment horizontal="right" vertical="center" wrapText="1"/>
    </xf>
    <xf numFmtId="3" fontId="5" fillId="0" borderId="28" xfId="0" applyNumberFormat="1" applyFont="1" applyBorder="1" applyAlignment="1" applyProtection="1">
      <alignment vertical="center"/>
    </xf>
    <xf numFmtId="3" fontId="5" fillId="0" borderId="29" xfId="0" applyNumberFormat="1" applyFont="1" applyBorder="1" applyAlignment="1" applyProtection="1">
      <alignment vertical="center"/>
    </xf>
    <xf numFmtId="3" fontId="5" fillId="0" borderId="70" xfId="0" applyNumberFormat="1" applyFont="1" applyBorder="1" applyAlignment="1" applyProtection="1">
      <alignment vertical="center"/>
    </xf>
    <xf numFmtId="3" fontId="10" fillId="0" borderId="0" xfId="0" applyNumberFormat="1" applyFont="1" applyAlignment="1" applyProtection="1">
      <alignment horizontal="right" vertical="center"/>
    </xf>
    <xf numFmtId="0" fontId="8" fillId="11" borderId="30" xfId="0" applyFont="1" applyFill="1" applyBorder="1" applyAlignment="1" applyProtection="1">
      <alignment horizontal="left" vertical="center" wrapText="1"/>
    </xf>
    <xf numFmtId="0" fontId="7" fillId="6" borderId="32" xfId="0" applyFont="1" applyFill="1" applyBorder="1" applyAlignment="1" applyProtection="1">
      <alignment horizontal="center" vertical="center" wrapText="1"/>
    </xf>
    <xf numFmtId="0" fontId="6" fillId="6" borderId="22" xfId="0" applyFont="1" applyFill="1" applyBorder="1" applyAlignment="1" applyProtection="1">
      <alignment horizontal="center" vertical="center" wrapText="1"/>
    </xf>
    <xf numFmtId="0" fontId="6" fillId="6" borderId="17" xfId="0" applyFont="1" applyFill="1" applyBorder="1" applyAlignment="1" applyProtection="1">
      <alignment horizontal="center" vertical="center" wrapText="1"/>
    </xf>
    <xf numFmtId="0" fontId="6" fillId="6" borderId="26" xfId="0" applyFont="1" applyFill="1" applyBorder="1" applyAlignment="1" applyProtection="1">
      <alignment horizontal="center" vertical="center" wrapText="1"/>
    </xf>
    <xf numFmtId="165" fontId="6" fillId="0" borderId="0" xfId="0" applyNumberFormat="1" applyFont="1" applyBorder="1" applyAlignment="1" applyProtection="1">
      <alignment horizontal="center" vertical="center" wrapText="1"/>
    </xf>
    <xf numFmtId="0" fontId="6" fillId="0" borderId="34" xfId="0" applyFont="1" applyBorder="1" applyAlignment="1" applyProtection="1">
      <alignment horizontal="right" vertical="center"/>
    </xf>
    <xf numFmtId="0" fontId="8" fillId="13" borderId="35" xfId="0" applyNumberFormat="1" applyFont="1" applyFill="1" applyBorder="1" applyAlignment="1" applyProtection="1">
      <alignment horizontal="center" vertical="center" wrapText="1"/>
    </xf>
    <xf numFmtId="0" fontId="7" fillId="6" borderId="45" xfId="0" applyFont="1" applyFill="1" applyBorder="1" applyAlignment="1" applyProtection="1">
      <alignment vertical="center" wrapText="1"/>
    </xf>
    <xf numFmtId="3" fontId="8" fillId="6" borderId="43" xfId="0" applyNumberFormat="1" applyFont="1" applyFill="1" applyBorder="1" applyAlignment="1" applyProtection="1">
      <alignment horizontal="center" vertical="center" wrapText="1"/>
    </xf>
    <xf numFmtId="0" fontId="8" fillId="10" borderId="40" xfId="0" applyFont="1" applyFill="1" applyBorder="1" applyAlignment="1" applyProtection="1">
      <alignment horizontal="left" vertical="center" wrapText="1"/>
    </xf>
    <xf numFmtId="3" fontId="8" fillId="10" borderId="25" xfId="0" applyNumberFormat="1" applyFont="1" applyFill="1" applyBorder="1" applyAlignment="1" applyProtection="1">
      <alignment horizontal="right" vertical="center" wrapText="1"/>
    </xf>
    <xf numFmtId="3" fontId="8" fillId="10" borderId="41" xfId="0" applyNumberFormat="1" applyFont="1" applyFill="1" applyBorder="1" applyAlignment="1" applyProtection="1">
      <alignment horizontal="right" vertical="center" wrapText="1"/>
    </xf>
    <xf numFmtId="3" fontId="8" fillId="10" borderId="42" xfId="0" applyNumberFormat="1" applyFont="1" applyFill="1" applyBorder="1" applyAlignment="1" applyProtection="1">
      <alignment horizontal="right" vertical="center" wrapText="1"/>
    </xf>
    <xf numFmtId="3" fontId="8" fillId="10" borderId="43" xfId="0" applyNumberFormat="1" applyFont="1" applyFill="1" applyBorder="1" applyAlignment="1" applyProtection="1">
      <alignment horizontal="right" vertical="center" wrapText="1"/>
    </xf>
    <xf numFmtId="0" fontId="10" fillId="7" borderId="46" xfId="0" applyFont="1" applyFill="1" applyBorder="1" applyAlignment="1" applyProtection="1">
      <alignment horizontal="left" vertical="center" wrapText="1"/>
    </xf>
    <xf numFmtId="3" fontId="10" fillId="0" borderId="6" xfId="0" applyNumberFormat="1" applyFont="1" applyBorder="1" applyAlignment="1" applyProtection="1">
      <alignment horizontal="right" vertical="center"/>
    </xf>
    <xf numFmtId="3" fontId="10" fillId="0" borderId="39" xfId="0" applyNumberFormat="1" applyFont="1" applyFill="1" applyBorder="1" applyAlignment="1" applyProtection="1">
      <alignment horizontal="right" vertical="center"/>
    </xf>
    <xf numFmtId="0" fontId="9" fillId="9" borderId="40" xfId="0" applyFont="1" applyFill="1" applyBorder="1" applyAlignment="1" applyProtection="1">
      <alignment vertical="center" wrapText="1"/>
    </xf>
    <xf numFmtId="3" fontId="8" fillId="9" borderId="25" xfId="0" applyNumberFormat="1" applyFont="1" applyFill="1" applyBorder="1" applyAlignment="1" applyProtection="1">
      <alignment horizontal="right" vertical="center" wrapText="1"/>
    </xf>
    <xf numFmtId="3" fontId="10" fillId="9" borderId="41" xfId="0" applyNumberFormat="1" applyFont="1" applyFill="1" applyBorder="1" applyAlignment="1" applyProtection="1">
      <alignment horizontal="right" vertical="center" wrapText="1"/>
    </xf>
    <xf numFmtId="3" fontId="10" fillId="9" borderId="42" xfId="0" applyNumberFormat="1" applyFont="1" applyFill="1" applyBorder="1" applyAlignment="1" applyProtection="1">
      <alignment horizontal="right" vertical="center" wrapText="1"/>
    </xf>
    <xf numFmtId="3" fontId="10" fillId="9" borderId="43" xfId="0" applyNumberFormat="1" applyFont="1" applyFill="1" applyBorder="1" applyAlignment="1" applyProtection="1">
      <alignment horizontal="right" vertical="center" wrapText="1"/>
    </xf>
    <xf numFmtId="0" fontId="10" fillId="7" borderId="18" xfId="0" applyFont="1" applyFill="1" applyBorder="1" applyAlignment="1" applyProtection="1">
      <alignment horizontal="left" vertical="center" wrapText="1"/>
    </xf>
    <xf numFmtId="3" fontId="10" fillId="0" borderId="7" xfId="0" applyNumberFormat="1" applyFont="1" applyBorder="1" applyAlignment="1" applyProtection="1">
      <alignment horizontal="right" vertical="center"/>
    </xf>
    <xf numFmtId="3" fontId="10" fillId="0" borderId="27" xfId="0" applyNumberFormat="1" applyFont="1" applyFill="1" applyBorder="1" applyAlignment="1" applyProtection="1">
      <alignment horizontal="right" vertical="center"/>
    </xf>
    <xf numFmtId="0" fontId="6" fillId="0" borderId="37" xfId="0" applyFont="1" applyBorder="1" applyAlignment="1" applyProtection="1">
      <alignment horizontal="left" vertical="center"/>
    </xf>
    <xf numFmtId="3" fontId="8" fillId="13" borderId="38" xfId="0" applyNumberFormat="1" applyFont="1" applyFill="1" applyBorder="1" applyAlignment="1" applyProtection="1">
      <alignment horizontal="right" vertical="center" wrapText="1"/>
    </xf>
    <xf numFmtId="0" fontId="6" fillId="0" borderId="31" xfId="0" applyFont="1" applyBorder="1" applyAlignment="1" applyProtection="1">
      <alignment horizontal="left" vertical="center"/>
    </xf>
    <xf numFmtId="0" fontId="10" fillId="7" borderId="44" xfId="0" applyFont="1" applyFill="1" applyBorder="1" applyAlignment="1" applyProtection="1">
      <alignment horizontal="left" vertical="center" wrapText="1"/>
    </xf>
    <xf numFmtId="3" fontId="10" fillId="0" borderId="3" xfId="0" applyNumberFormat="1" applyFont="1" applyBorder="1" applyAlignment="1" applyProtection="1">
      <alignment horizontal="right" vertical="center"/>
    </xf>
    <xf numFmtId="3" fontId="10" fillId="0" borderId="36" xfId="0" applyNumberFormat="1" applyFont="1" applyFill="1" applyBorder="1" applyAlignment="1" applyProtection="1">
      <alignment horizontal="right" vertical="center"/>
    </xf>
    <xf numFmtId="0" fontId="8" fillId="6" borderId="45" xfId="0" applyFont="1" applyFill="1" applyBorder="1" applyAlignment="1" applyProtection="1">
      <alignment horizontal="left" vertical="center" wrapText="1"/>
    </xf>
    <xf numFmtId="3" fontId="8" fillId="6" borderId="43" xfId="0" applyNumberFormat="1" applyFont="1" applyFill="1" applyBorder="1" applyAlignment="1" applyProtection="1">
      <alignment horizontal="right" vertical="center"/>
    </xf>
    <xf numFmtId="0" fontId="6" fillId="0" borderId="34" xfId="0" applyFont="1" applyBorder="1" applyAlignment="1" applyProtection="1">
      <alignment horizontal="left" vertical="center"/>
    </xf>
    <xf numFmtId="0" fontId="6" fillId="4" borderId="37" xfId="0" applyFont="1" applyFill="1" applyBorder="1" applyAlignment="1" applyProtection="1">
      <alignment horizontal="left" vertical="center"/>
    </xf>
    <xf numFmtId="0" fontId="6" fillId="4" borderId="31" xfId="0" applyFont="1" applyFill="1" applyBorder="1" applyAlignment="1" applyProtection="1">
      <alignment horizontal="left" vertical="center"/>
    </xf>
    <xf numFmtId="0" fontId="8" fillId="15" borderId="40" xfId="0" applyFont="1" applyFill="1" applyBorder="1" applyAlignment="1" applyProtection="1">
      <alignment vertical="center" wrapText="1"/>
    </xf>
    <xf numFmtId="3" fontId="8" fillId="15" borderId="25" xfId="0" applyNumberFormat="1" applyFont="1" applyFill="1" applyBorder="1" applyAlignment="1" applyProtection="1">
      <alignment horizontal="right" vertical="center" wrapText="1"/>
    </xf>
    <xf numFmtId="3" fontId="8" fillId="15" borderId="41" xfId="0" applyNumberFormat="1" applyFont="1" applyFill="1" applyBorder="1" applyAlignment="1" applyProtection="1">
      <alignment horizontal="right" vertical="center" wrapText="1"/>
    </xf>
    <xf numFmtId="3" fontId="8" fillId="15" borderId="42" xfId="0" applyNumberFormat="1" applyFont="1" applyFill="1" applyBorder="1" applyAlignment="1" applyProtection="1">
      <alignment horizontal="right" vertical="center" wrapText="1"/>
    </xf>
    <xf numFmtId="3" fontId="8" fillId="15" borderId="43" xfId="0" applyNumberFormat="1" applyFont="1" applyFill="1" applyBorder="1" applyAlignment="1" applyProtection="1">
      <alignment horizontal="right" vertical="center" wrapText="1"/>
    </xf>
    <xf numFmtId="49" fontId="10" fillId="0" borderId="0" xfId="0" applyNumberFormat="1" applyFont="1" applyAlignment="1" applyProtection="1">
      <alignment vertical="center"/>
    </xf>
    <xf numFmtId="0" fontId="10" fillId="0" borderId="9" xfId="0" applyNumberFormat="1" applyFont="1" applyBorder="1" applyAlignment="1" applyProtection="1">
      <alignment horizontal="center" vertical="center" wrapText="1"/>
      <protection locked="0"/>
    </xf>
    <xf numFmtId="0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0" fillId="0" borderId="36" xfId="0" applyNumberFormat="1" applyFont="1" applyBorder="1" applyAlignment="1" applyProtection="1">
      <alignment horizontal="center" vertical="center" wrapText="1"/>
      <protection locked="0"/>
    </xf>
    <xf numFmtId="3" fontId="10" fillId="0" borderId="21" xfId="0" applyNumberFormat="1" applyFont="1" applyBorder="1" applyAlignment="1" applyProtection="1">
      <alignment horizontal="right" vertical="center" wrapText="1"/>
      <protection locked="0"/>
    </xf>
    <xf numFmtId="3" fontId="10" fillId="0" borderId="6" xfId="0" applyNumberFormat="1" applyFont="1" applyBorder="1" applyAlignment="1" applyProtection="1">
      <alignment horizontal="right" vertical="center" wrapText="1"/>
      <protection locked="0"/>
    </xf>
    <xf numFmtId="3" fontId="10" fillId="0" borderId="39" xfId="0" applyNumberFormat="1" applyFont="1" applyBorder="1" applyAlignment="1" applyProtection="1">
      <alignment horizontal="right" vertical="center" wrapText="1"/>
      <protection locked="0"/>
    </xf>
    <xf numFmtId="3" fontId="10" fillId="3" borderId="5" xfId="0" applyNumberFormat="1" applyFont="1" applyFill="1" applyBorder="1" applyAlignment="1" applyProtection="1">
      <alignment horizontal="right" vertical="center" wrapText="1"/>
      <protection locked="0"/>
    </xf>
    <xf numFmtId="3" fontId="10" fillId="3" borderId="7" xfId="0" applyNumberFormat="1" applyFont="1" applyFill="1" applyBorder="1" applyAlignment="1" applyProtection="1">
      <alignment horizontal="right" vertical="center" wrapText="1"/>
      <protection locked="0"/>
    </xf>
    <xf numFmtId="3" fontId="10" fillId="3" borderId="27" xfId="0" applyNumberFormat="1" applyFont="1" applyFill="1" applyBorder="1" applyAlignment="1" applyProtection="1">
      <alignment horizontal="right" vertical="center" wrapText="1"/>
      <protection locked="0"/>
    </xf>
    <xf numFmtId="3" fontId="10" fillId="3" borderId="9" xfId="0" applyNumberFormat="1" applyFont="1" applyFill="1" applyBorder="1" applyAlignment="1" applyProtection="1">
      <alignment horizontal="right" vertical="center" wrapText="1"/>
      <protection locked="0"/>
    </xf>
    <xf numFmtId="3" fontId="10" fillId="3" borderId="3" xfId="0" applyNumberFormat="1" applyFont="1" applyFill="1" applyBorder="1" applyAlignment="1" applyProtection="1">
      <alignment horizontal="right" vertical="center" wrapText="1"/>
      <protection locked="0"/>
    </xf>
    <xf numFmtId="3" fontId="10" fillId="3" borderId="36" xfId="0" applyNumberFormat="1" applyFont="1" applyFill="1" applyBorder="1" applyAlignment="1" applyProtection="1">
      <alignment horizontal="right" vertical="center" wrapText="1"/>
      <protection locked="0"/>
    </xf>
    <xf numFmtId="3" fontId="10" fillId="3" borderId="6" xfId="0" applyNumberFormat="1" applyFont="1" applyFill="1" applyBorder="1" applyAlignment="1" applyProtection="1">
      <alignment horizontal="right" vertical="center" wrapText="1"/>
      <protection locked="0"/>
    </xf>
    <xf numFmtId="3" fontId="10" fillId="3" borderId="39" xfId="0" applyNumberFormat="1" applyFont="1" applyFill="1" applyBorder="1" applyAlignment="1" applyProtection="1">
      <alignment horizontal="right" vertical="center" wrapText="1"/>
      <protection locked="0"/>
    </xf>
    <xf numFmtId="3" fontId="10" fillId="2" borderId="39" xfId="0" applyNumberFormat="1" applyFont="1" applyFill="1" applyBorder="1" applyAlignment="1" applyProtection="1">
      <alignment horizontal="right" vertical="center" wrapText="1"/>
      <protection locked="0" hidden="1"/>
    </xf>
    <xf numFmtId="0" fontId="9" fillId="0" borderId="18" xfId="0" applyFont="1" applyFill="1" applyBorder="1" applyAlignment="1" applyProtection="1">
      <alignment horizontal="justify" vertical="center" wrapText="1"/>
      <protection locked="0"/>
    </xf>
    <xf numFmtId="3" fontId="9" fillId="0" borderId="27" xfId="0" applyNumberFormat="1" applyFont="1" applyFill="1" applyBorder="1" applyAlignment="1" applyProtection="1">
      <alignment horizontal="right" vertical="center" wrapText="1"/>
      <protection locked="0" hidden="1"/>
    </xf>
    <xf numFmtId="0" fontId="16" fillId="0" borderId="0" xfId="0" applyFont="1" applyFill="1" applyBorder="1" applyAlignment="1" applyProtection="1">
      <alignment horizontal="center" vertical="center" wrapText="1"/>
    </xf>
    <xf numFmtId="165" fontId="16" fillId="0" borderId="0" xfId="0" applyNumberFormat="1" applyFont="1" applyFill="1" applyBorder="1" applyAlignment="1" applyProtection="1">
      <alignment horizontal="center" vertical="center" wrapText="1"/>
    </xf>
    <xf numFmtId="0" fontId="10" fillId="4" borderId="18" xfId="0" applyFont="1" applyFill="1" applyBorder="1" applyAlignment="1" applyProtection="1">
      <alignment horizontal="left" vertical="center" wrapText="1"/>
    </xf>
    <xf numFmtId="0" fontId="10" fillId="4" borderId="7" xfId="0" applyFont="1" applyFill="1" applyBorder="1" applyAlignment="1" applyProtection="1">
      <alignment horizontal="center" vertical="center" wrapText="1"/>
    </xf>
    <xf numFmtId="3" fontId="8" fillId="4" borderId="7" xfId="0" applyNumberFormat="1" applyFont="1" applyFill="1" applyBorder="1" applyAlignment="1" applyProtection="1">
      <alignment vertical="center"/>
    </xf>
    <xf numFmtId="0" fontId="10" fillId="4" borderId="19" xfId="0" applyFont="1" applyFill="1" applyBorder="1" applyAlignment="1" applyProtection="1">
      <alignment horizontal="center" vertical="center" wrapText="1"/>
    </xf>
    <xf numFmtId="3" fontId="8" fillId="4" borderId="19" xfId="0" applyNumberFormat="1" applyFont="1" applyFill="1" applyBorder="1" applyAlignment="1" applyProtection="1">
      <alignment vertical="center"/>
    </xf>
    <xf numFmtId="3" fontId="8" fillId="8" borderId="17" xfId="0" applyNumberFormat="1" applyFont="1" applyFill="1" applyBorder="1" applyAlignment="1" applyProtection="1">
      <alignment horizontal="right" vertical="center" wrapText="1"/>
    </xf>
    <xf numFmtId="164" fontId="16" fillId="0" borderId="0" xfId="0" applyNumberFormat="1" applyFont="1" applyFill="1" applyBorder="1" applyAlignment="1" applyProtection="1">
      <alignment horizontal="center" vertical="center" wrapText="1"/>
    </xf>
    <xf numFmtId="14" fontId="6" fillId="0" borderId="6" xfId="1" applyNumberFormat="1" applyFont="1" applyFill="1" applyBorder="1" applyAlignment="1" applyProtection="1">
      <alignment horizontal="center" vertical="center" wrapText="1"/>
    </xf>
    <xf numFmtId="14" fontId="6" fillId="0" borderId="6" xfId="0" applyNumberFormat="1" applyFont="1" applyBorder="1" applyAlignment="1" applyProtection="1">
      <alignment horizontal="center" vertical="center" wrapText="1"/>
    </xf>
    <xf numFmtId="5" fontId="16" fillId="0" borderId="0" xfId="0" applyNumberFormat="1" applyFont="1" applyFill="1" applyBorder="1" applyAlignment="1" applyProtection="1">
      <alignment horizontal="center" vertical="center" wrapText="1"/>
    </xf>
    <xf numFmtId="3" fontId="8" fillId="6" borderId="42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Fill="1" applyAlignment="1" applyProtection="1">
      <alignment vertical="center" wrapText="1"/>
    </xf>
    <xf numFmtId="0" fontId="16" fillId="0" borderId="0" xfId="0" applyFont="1" applyFill="1" applyAlignment="1" applyProtection="1">
      <alignment horizontal="center" vertical="center" wrapText="1"/>
    </xf>
    <xf numFmtId="3" fontId="8" fillId="6" borderId="58" xfId="0" applyNumberFormat="1" applyFont="1" applyFill="1" applyBorder="1" applyAlignment="1" applyProtection="1">
      <alignment horizontal="center" vertical="center" wrapText="1"/>
    </xf>
    <xf numFmtId="3" fontId="8" fillId="6" borderId="58" xfId="0" applyNumberFormat="1" applyFont="1" applyFill="1" applyBorder="1" applyAlignment="1" applyProtection="1">
      <alignment horizontal="right" vertical="center"/>
    </xf>
    <xf numFmtId="0" fontId="17" fillId="0" borderId="24" xfId="3" applyFont="1" applyBorder="1" applyAlignment="1">
      <alignment horizontal="left" vertical="top"/>
    </xf>
    <xf numFmtId="0" fontId="6" fillId="0" borderId="24" xfId="3" applyFont="1" applyBorder="1" applyAlignment="1">
      <alignment vertical="top" wrapText="1"/>
    </xf>
    <xf numFmtId="0" fontId="6" fillId="0" borderId="24" xfId="3" applyFont="1" applyBorder="1" applyAlignment="1">
      <alignment vertical="top"/>
    </xf>
    <xf numFmtId="0" fontId="6" fillId="0" borderId="24" xfId="3" applyFont="1" applyBorder="1" applyAlignment="1">
      <alignment horizontal="left" vertical="top"/>
    </xf>
    <xf numFmtId="0" fontId="7" fillId="0" borderId="24" xfId="3" applyFont="1" applyBorder="1" applyAlignment="1">
      <alignment horizontal="left" vertical="top"/>
    </xf>
    <xf numFmtId="0" fontId="6" fillId="0" borderId="24" xfId="3" applyFont="1" applyBorder="1" applyAlignment="1">
      <alignment horizontal="right" vertical="top"/>
    </xf>
    <xf numFmtId="0" fontId="6" fillId="0" borderId="29" xfId="3" applyFont="1" applyBorder="1" applyAlignment="1">
      <alignment vertical="top" wrapText="1"/>
    </xf>
    <xf numFmtId="0" fontId="6" fillId="0" borderId="72" xfId="3" applyFont="1" applyBorder="1" applyAlignment="1">
      <alignment vertical="top" wrapText="1"/>
    </xf>
    <xf numFmtId="0" fontId="6" fillId="0" borderId="71" xfId="3" applyFont="1" applyBorder="1" applyAlignment="1">
      <alignment vertical="top"/>
    </xf>
    <xf numFmtId="0" fontId="7" fillId="0" borderId="29" xfId="3" applyFont="1" applyBorder="1" applyAlignment="1">
      <alignment horizontal="left" vertical="top"/>
    </xf>
    <xf numFmtId="0" fontId="6" fillId="0" borderId="72" xfId="3" applyFont="1" applyBorder="1" applyAlignment="1">
      <alignment horizontal="right" vertical="top"/>
    </xf>
    <xf numFmtId="0" fontId="7" fillId="0" borderId="24" xfId="3" applyFont="1" applyFill="1" applyBorder="1" applyAlignment="1">
      <alignment horizontal="left" vertical="top"/>
    </xf>
    <xf numFmtId="0" fontId="8" fillId="11" borderId="40" xfId="0" applyFont="1" applyFill="1" applyBorder="1" applyAlignment="1" applyProtection="1">
      <alignment vertical="center" wrapText="1"/>
    </xf>
    <xf numFmtId="3" fontId="8" fillId="11" borderId="25" xfId="0" applyNumberFormat="1" applyFont="1" applyFill="1" applyBorder="1" applyAlignment="1" applyProtection="1">
      <alignment horizontal="right" vertical="center" wrapText="1"/>
    </xf>
    <xf numFmtId="3" fontId="8" fillId="11" borderId="41" xfId="0" applyNumberFormat="1" applyFont="1" applyFill="1" applyBorder="1" applyAlignment="1" applyProtection="1">
      <alignment horizontal="right" vertical="center" wrapText="1"/>
    </xf>
    <xf numFmtId="3" fontId="8" fillId="11" borderId="42" xfId="0" applyNumberFormat="1" applyFont="1" applyFill="1" applyBorder="1" applyAlignment="1" applyProtection="1">
      <alignment horizontal="right" vertical="center" wrapText="1"/>
    </xf>
    <xf numFmtId="3" fontId="8" fillId="11" borderId="43" xfId="0" applyNumberFormat="1" applyFont="1" applyFill="1" applyBorder="1" applyAlignment="1" applyProtection="1">
      <alignment horizontal="right" vertical="center" wrapText="1"/>
    </xf>
    <xf numFmtId="0" fontId="5" fillId="0" borderId="20" xfId="0" applyFont="1" applyBorder="1" applyAlignment="1" applyProtection="1">
      <alignment horizontal="center" vertical="center" wrapText="1"/>
    </xf>
    <xf numFmtId="0" fontId="5" fillId="5" borderId="66" xfId="0" applyFont="1" applyFill="1" applyBorder="1" applyAlignment="1" applyProtection="1">
      <alignment horizontal="center" vertical="center"/>
    </xf>
    <xf numFmtId="0" fontId="5" fillId="5" borderId="67" xfId="0" applyFont="1" applyFill="1" applyBorder="1" applyAlignment="1" applyProtection="1">
      <alignment horizontal="center" vertical="center"/>
    </xf>
    <xf numFmtId="0" fontId="5" fillId="5" borderId="15" xfId="0" applyFont="1" applyFill="1" applyBorder="1" applyAlignment="1" applyProtection="1">
      <alignment horizontal="center" vertical="center"/>
    </xf>
    <xf numFmtId="0" fontId="5" fillId="5" borderId="68" xfId="0" applyFont="1" applyFill="1" applyBorder="1" applyAlignment="1" applyProtection="1">
      <alignment horizontal="center" vertical="center"/>
    </xf>
    <xf numFmtId="0" fontId="4" fillId="5" borderId="61" xfId="0" applyFont="1" applyFill="1" applyBorder="1" applyAlignment="1" applyProtection="1">
      <alignment horizontal="center" vertical="center"/>
    </xf>
    <xf numFmtId="0" fontId="4" fillId="5" borderId="62" xfId="0" applyFont="1" applyFill="1" applyBorder="1" applyAlignment="1" applyProtection="1">
      <alignment horizontal="center" vertical="center"/>
    </xf>
    <xf numFmtId="0" fontId="4" fillId="5" borderId="65" xfId="0" applyFont="1" applyFill="1" applyBorder="1" applyAlignment="1" applyProtection="1">
      <alignment horizontal="center" vertical="center"/>
    </xf>
    <xf numFmtId="0" fontId="4" fillId="5" borderId="48" xfId="0" applyFont="1" applyFill="1" applyBorder="1" applyAlignment="1" applyProtection="1">
      <alignment horizontal="center" vertical="center"/>
    </xf>
    <xf numFmtId="0" fontId="4" fillId="5" borderId="0" xfId="0" applyFont="1" applyFill="1" applyBorder="1" applyAlignment="1" applyProtection="1">
      <alignment horizontal="center" vertical="center"/>
    </xf>
    <xf numFmtId="0" fontId="4" fillId="5" borderId="14" xfId="0" applyFont="1" applyFill="1" applyBorder="1" applyAlignment="1" applyProtection="1">
      <alignment horizontal="center" vertical="center"/>
    </xf>
    <xf numFmtId="0" fontId="4" fillId="5" borderId="37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16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center" vertical="center" wrapText="1"/>
      <protection locked="0"/>
    </xf>
    <xf numFmtId="165" fontId="6" fillId="0" borderId="4" xfId="0" applyNumberFormat="1" applyFont="1" applyBorder="1" applyAlignment="1" applyProtection="1">
      <alignment horizontal="center" vertical="center" wrapText="1"/>
      <protection locked="0"/>
    </xf>
    <xf numFmtId="165" fontId="6" fillId="0" borderId="2" xfId="0" applyNumberFormat="1" applyFont="1" applyBorder="1" applyAlignment="1" applyProtection="1">
      <alignment horizontal="center" vertical="center" wrapText="1"/>
      <protection locked="0"/>
    </xf>
    <xf numFmtId="165" fontId="6" fillId="0" borderId="5" xfId="0" applyNumberFormat="1" applyFont="1" applyBorder="1" applyAlignment="1" applyProtection="1">
      <alignment horizontal="center" vertical="center" wrapText="1"/>
      <protection locked="0"/>
    </xf>
    <xf numFmtId="0" fontId="6" fillId="0" borderId="51" xfId="0" applyFont="1" applyBorder="1" applyAlignment="1" applyProtection="1">
      <alignment horizontal="center" vertical="center" wrapText="1"/>
      <protection locked="0"/>
    </xf>
    <xf numFmtId="0" fontId="6" fillId="0" borderId="52" xfId="0" applyFont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horizontal="center" vertical="center" wrapText="1"/>
      <protection locked="0"/>
    </xf>
    <xf numFmtId="0" fontId="6" fillId="16" borderId="11" xfId="0" applyFont="1" applyFill="1" applyBorder="1" applyAlignment="1" applyProtection="1">
      <alignment horizontal="center" vertical="center" wrapText="1"/>
    </xf>
    <xf numFmtId="0" fontId="6" fillId="16" borderId="12" xfId="0" applyFont="1" applyFill="1" applyBorder="1" applyAlignment="1" applyProtection="1">
      <alignment horizontal="center" vertical="center" wrapText="1"/>
    </xf>
    <xf numFmtId="0" fontId="6" fillId="16" borderId="9" xfId="0" applyFont="1" applyFill="1" applyBorder="1" applyAlignment="1" applyProtection="1">
      <alignment horizontal="center" vertical="center" wrapText="1"/>
    </xf>
    <xf numFmtId="0" fontId="6" fillId="16" borderId="10" xfId="0" applyFont="1" applyFill="1" applyBorder="1" applyAlignment="1" applyProtection="1">
      <alignment horizontal="center" vertical="center" wrapText="1"/>
    </xf>
    <xf numFmtId="0" fontId="6" fillId="16" borderId="0" xfId="0" applyFont="1" applyFill="1" applyBorder="1" applyAlignment="1" applyProtection="1">
      <alignment horizontal="center" vertical="center" wrapText="1"/>
    </xf>
    <xf numFmtId="0" fontId="6" fillId="16" borderId="13" xfId="0" applyFont="1" applyFill="1" applyBorder="1" applyAlignment="1" applyProtection="1">
      <alignment horizontal="center" vertical="center" wrapText="1"/>
    </xf>
    <xf numFmtId="0" fontId="6" fillId="16" borderId="8" xfId="0" applyFont="1" applyFill="1" applyBorder="1" applyAlignment="1" applyProtection="1">
      <alignment horizontal="center" vertical="center" wrapText="1"/>
    </xf>
    <xf numFmtId="0" fontId="6" fillId="16" borderId="1" xfId="0" applyFont="1" applyFill="1" applyBorder="1" applyAlignment="1" applyProtection="1">
      <alignment horizontal="center" vertical="center" wrapText="1"/>
    </xf>
    <xf numFmtId="0" fontId="6" fillId="16" borderId="21" xfId="0" applyFont="1" applyFill="1" applyBorder="1" applyAlignment="1" applyProtection="1">
      <alignment horizontal="center" vertical="center" wrapText="1"/>
    </xf>
    <xf numFmtId="0" fontId="7" fillId="16" borderId="11" xfId="0" applyFont="1" applyFill="1" applyBorder="1" applyAlignment="1">
      <alignment horizontal="center" vertical="center" wrapText="1"/>
    </xf>
    <xf numFmtId="0" fontId="7" fillId="16" borderId="12" xfId="0" applyFont="1" applyFill="1" applyBorder="1" applyAlignment="1">
      <alignment horizontal="center" vertical="center" wrapText="1"/>
    </xf>
    <xf numFmtId="0" fontId="7" fillId="16" borderId="9" xfId="0" applyFont="1" applyFill="1" applyBorder="1" applyAlignment="1">
      <alignment horizontal="center" vertical="center" wrapText="1"/>
    </xf>
    <xf numFmtId="0" fontId="7" fillId="16" borderId="10" xfId="0" applyFont="1" applyFill="1" applyBorder="1" applyAlignment="1">
      <alignment horizontal="center" vertical="center" wrapText="1"/>
    </xf>
    <xf numFmtId="0" fontId="7" fillId="16" borderId="0" xfId="0" applyFont="1" applyFill="1" applyAlignment="1">
      <alignment horizontal="center" vertical="center" wrapText="1"/>
    </xf>
    <xf numFmtId="0" fontId="7" fillId="16" borderId="13" xfId="0" applyFont="1" applyFill="1" applyBorder="1" applyAlignment="1">
      <alignment horizontal="center" vertical="center" wrapText="1"/>
    </xf>
    <xf numFmtId="0" fontId="7" fillId="16" borderId="8" xfId="0" applyFont="1" applyFill="1" applyBorder="1" applyAlignment="1">
      <alignment horizontal="center" vertical="center" wrapText="1"/>
    </xf>
    <xf numFmtId="0" fontId="7" fillId="16" borderId="1" xfId="0" applyFont="1" applyFill="1" applyBorder="1" applyAlignment="1">
      <alignment horizontal="center" vertical="center" wrapText="1"/>
    </xf>
    <xf numFmtId="0" fontId="7" fillId="16" borderId="21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 applyProtection="1">
      <alignment horizontal="left" vertical="center" wrapText="1"/>
      <protection locked="0"/>
    </xf>
    <xf numFmtId="0" fontId="10" fillId="4" borderId="2" xfId="0" applyFont="1" applyFill="1" applyBorder="1" applyAlignment="1" applyProtection="1">
      <alignment horizontal="left" vertical="center" wrapText="1"/>
      <protection locked="0"/>
    </xf>
    <xf numFmtId="0" fontId="10" fillId="4" borderId="47" xfId="0" applyFont="1" applyFill="1" applyBorder="1" applyAlignment="1" applyProtection="1">
      <alignment horizontal="left" vertical="center" wrapText="1"/>
      <protection locked="0"/>
    </xf>
    <xf numFmtId="0" fontId="10" fillId="4" borderId="51" xfId="0" applyFont="1" applyFill="1" applyBorder="1" applyAlignment="1" applyProtection="1">
      <alignment horizontal="left" vertical="center" wrapText="1"/>
      <protection locked="0"/>
    </xf>
    <xf numFmtId="0" fontId="10" fillId="4" borderId="52" xfId="0" applyFont="1" applyFill="1" applyBorder="1" applyAlignment="1" applyProtection="1">
      <alignment horizontal="left" vertical="center" wrapText="1"/>
      <protection locked="0"/>
    </xf>
    <xf numFmtId="0" fontId="10" fillId="4" borderId="53" xfId="0" applyFont="1" applyFill="1" applyBorder="1" applyAlignment="1" applyProtection="1">
      <alignment horizontal="left" vertical="center" wrapText="1"/>
      <protection locked="0"/>
    </xf>
    <xf numFmtId="0" fontId="5" fillId="5" borderId="62" xfId="0" applyFont="1" applyFill="1" applyBorder="1" applyAlignment="1" applyProtection="1">
      <alignment horizontal="center" vertical="center"/>
    </xf>
    <xf numFmtId="0" fontId="5" fillId="5" borderId="63" xfId="0" applyFont="1" applyFill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horizontal="center" vertical="center"/>
    </xf>
    <xf numFmtId="0" fontId="5" fillId="5" borderId="64" xfId="0" applyFont="1" applyFill="1" applyBorder="1" applyAlignment="1" applyProtection="1">
      <alignment horizontal="center" vertical="center"/>
    </xf>
    <xf numFmtId="164" fontId="5" fillId="0" borderId="4" xfId="0" applyNumberFormat="1" applyFont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 vertical="center" wrapText="1"/>
    </xf>
    <xf numFmtId="164" fontId="5" fillId="0" borderId="5" xfId="0" applyNumberFormat="1" applyFont="1" applyBorder="1" applyAlignment="1" applyProtection="1">
      <alignment horizontal="center" vertical="center" wrapText="1"/>
    </xf>
    <xf numFmtId="0" fontId="10" fillId="4" borderId="44" xfId="0" applyFont="1" applyFill="1" applyBorder="1" applyAlignment="1" applyProtection="1">
      <alignment horizontal="left" vertical="center" wrapText="1"/>
    </xf>
    <xf numFmtId="0" fontId="10" fillId="4" borderId="49" xfId="0" applyFont="1" applyFill="1" applyBorder="1" applyAlignment="1" applyProtection="1">
      <alignment horizontal="left" vertical="center" wrapText="1"/>
    </xf>
    <xf numFmtId="0" fontId="10" fillId="4" borderId="50" xfId="0" applyFont="1" applyFill="1" applyBorder="1" applyAlignment="1" applyProtection="1">
      <alignment horizontal="left" vertical="center" wrapText="1"/>
    </xf>
    <xf numFmtId="0" fontId="8" fillId="8" borderId="54" xfId="0" applyFont="1" applyFill="1" applyBorder="1" applyAlignment="1" applyProtection="1">
      <alignment horizontal="center" vertical="center" wrapText="1"/>
    </xf>
    <xf numFmtId="0" fontId="8" fillId="8" borderId="22" xfId="0" applyFont="1" applyFill="1" applyBorder="1" applyAlignment="1" applyProtection="1">
      <alignment horizontal="center" vertical="center" wrapText="1"/>
    </xf>
    <xf numFmtId="0" fontId="8" fillId="8" borderId="55" xfId="0" applyFont="1" applyFill="1" applyBorder="1" applyAlignment="1" applyProtection="1">
      <alignment horizontal="center" vertical="center" wrapText="1"/>
    </xf>
    <xf numFmtId="0" fontId="8" fillId="8" borderId="56" xfId="0" applyFont="1" applyFill="1" applyBorder="1" applyAlignment="1" applyProtection="1">
      <alignment horizontal="center" vertical="center" wrapText="1"/>
    </xf>
    <xf numFmtId="0" fontId="10" fillId="4" borderId="34" xfId="0" applyFont="1" applyFill="1" applyBorder="1" applyAlignment="1" applyProtection="1">
      <alignment horizontal="left" vertical="center" wrapText="1"/>
    </xf>
    <xf numFmtId="0" fontId="10" fillId="4" borderId="48" xfId="0" applyFont="1" applyFill="1" applyBorder="1" applyAlignment="1" applyProtection="1">
      <alignment horizontal="left" vertical="center" wrapText="1"/>
    </xf>
    <xf numFmtId="0" fontId="8" fillId="6" borderId="40" xfId="0" applyFont="1" applyFill="1" applyBorder="1" applyAlignment="1" applyProtection="1">
      <alignment horizontal="center" vertical="center"/>
    </xf>
    <xf numFmtId="0" fontId="8" fillId="6" borderId="41" xfId="0" applyFont="1" applyFill="1" applyBorder="1" applyAlignment="1" applyProtection="1">
      <alignment horizontal="center" vertical="center"/>
    </xf>
    <xf numFmtId="164" fontId="5" fillId="0" borderId="11" xfId="0" applyNumberFormat="1" applyFont="1" applyBorder="1" applyAlignment="1" applyProtection="1">
      <alignment horizontal="center" vertical="center" wrapText="1"/>
    </xf>
    <xf numFmtId="164" fontId="5" fillId="0" borderId="12" xfId="0" applyNumberFormat="1" applyFont="1" applyBorder="1" applyAlignment="1" applyProtection="1">
      <alignment horizontal="center" vertical="center" wrapText="1"/>
    </xf>
    <xf numFmtId="164" fontId="5" fillId="0" borderId="9" xfId="0" applyNumberFormat="1" applyFont="1" applyBorder="1" applyAlignment="1" applyProtection="1">
      <alignment horizontal="center" vertical="center" wrapText="1"/>
    </xf>
    <xf numFmtId="3" fontId="5" fillId="0" borderId="10" xfId="0" applyNumberFormat="1" applyFont="1" applyBorder="1" applyAlignment="1" applyProtection="1">
      <alignment horizontal="center" vertical="center"/>
    </xf>
    <xf numFmtId="3" fontId="5" fillId="0" borderId="0" xfId="0" applyNumberFormat="1" applyFont="1" applyBorder="1" applyAlignment="1" applyProtection="1">
      <alignment horizontal="center" vertical="center"/>
    </xf>
    <xf numFmtId="3" fontId="5" fillId="0" borderId="64" xfId="0" applyNumberFormat="1" applyFont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166" fontId="5" fillId="0" borderId="4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66" fontId="5" fillId="0" borderId="5" xfId="0" applyNumberFormat="1" applyFont="1" applyBorder="1" applyAlignment="1">
      <alignment horizontal="center" vertical="center" wrapText="1"/>
    </xf>
    <xf numFmtId="0" fontId="8" fillId="8" borderId="30" xfId="0" applyFont="1" applyFill="1" applyBorder="1" applyAlignment="1" applyProtection="1">
      <alignment horizontal="center" vertical="center"/>
    </xf>
    <xf numFmtId="0" fontId="8" fillId="8" borderId="22" xfId="0" applyFont="1" applyFill="1" applyBorder="1" applyAlignment="1" applyProtection="1">
      <alignment horizontal="center" vertical="center"/>
    </xf>
    <xf numFmtId="0" fontId="13" fillId="16" borderId="11" xfId="0" applyFont="1" applyFill="1" applyBorder="1" applyAlignment="1" applyProtection="1">
      <alignment horizontal="center" vertical="center" wrapText="1"/>
    </xf>
    <xf numFmtId="0" fontId="13" fillId="16" borderId="12" xfId="0" applyFont="1" applyFill="1" applyBorder="1" applyAlignment="1" applyProtection="1">
      <alignment horizontal="center" vertical="center" wrapText="1"/>
    </xf>
    <xf numFmtId="0" fontId="13" fillId="16" borderId="9" xfId="0" applyFont="1" applyFill="1" applyBorder="1" applyAlignment="1" applyProtection="1">
      <alignment horizontal="center" vertical="center" wrapText="1"/>
    </xf>
    <xf numFmtId="0" fontId="13" fillId="16" borderId="10" xfId="0" applyFont="1" applyFill="1" applyBorder="1" applyAlignment="1" applyProtection="1">
      <alignment horizontal="center" vertical="center" wrapText="1"/>
    </xf>
    <xf numFmtId="0" fontId="13" fillId="16" borderId="0" xfId="0" applyFont="1" applyFill="1" applyBorder="1" applyAlignment="1" applyProtection="1">
      <alignment horizontal="center" vertical="center" wrapText="1"/>
    </xf>
    <xf numFmtId="0" fontId="13" fillId="16" borderId="13" xfId="0" applyFont="1" applyFill="1" applyBorder="1" applyAlignment="1" applyProtection="1">
      <alignment horizontal="center" vertical="center" wrapText="1"/>
    </xf>
    <xf numFmtId="0" fontId="13" fillId="16" borderId="8" xfId="0" applyFont="1" applyFill="1" applyBorder="1" applyAlignment="1" applyProtection="1">
      <alignment horizontal="center" vertical="center" wrapText="1"/>
    </xf>
    <xf numFmtId="0" fontId="13" fillId="16" borderId="1" xfId="0" applyFont="1" applyFill="1" applyBorder="1" applyAlignment="1" applyProtection="1">
      <alignment horizontal="center" vertical="center" wrapText="1"/>
    </xf>
    <xf numFmtId="0" fontId="13" fillId="16" borderId="21" xfId="0" applyFont="1" applyFill="1" applyBorder="1" applyAlignment="1" applyProtection="1">
      <alignment horizontal="center" vertical="center" wrapText="1"/>
    </xf>
    <xf numFmtId="0" fontId="8" fillId="6" borderId="58" xfId="0" applyFont="1" applyFill="1" applyBorder="1" applyAlignment="1" applyProtection="1">
      <alignment horizontal="center" vertical="center" wrapText="1"/>
    </xf>
    <xf numFmtId="0" fontId="8" fillId="6" borderId="59" xfId="0" applyFont="1" applyFill="1" applyBorder="1" applyAlignment="1" applyProtection="1">
      <alignment horizontal="center" vertical="center" wrapText="1"/>
    </xf>
    <xf numFmtId="0" fontId="8" fillId="6" borderId="60" xfId="0" applyFont="1" applyFill="1" applyBorder="1" applyAlignment="1" applyProtection="1">
      <alignment horizontal="center" vertical="center" wrapText="1"/>
    </xf>
    <xf numFmtId="0" fontId="10" fillId="0" borderId="73" xfId="0" applyFont="1" applyBorder="1" applyAlignment="1" applyProtection="1">
      <alignment vertical="center"/>
    </xf>
    <xf numFmtId="49" fontId="10" fillId="0" borderId="73" xfId="0" applyNumberFormat="1" applyFont="1" applyBorder="1" applyAlignment="1" applyProtection="1">
      <alignment vertical="center"/>
    </xf>
    <xf numFmtId="0" fontId="19" fillId="0" borderId="73" xfId="0" applyFont="1" applyBorder="1" applyAlignment="1" applyProtection="1">
      <alignment vertical="center"/>
    </xf>
    <xf numFmtId="0" fontId="10" fillId="0" borderId="73" xfId="0" applyFont="1" applyBorder="1" applyAlignment="1" applyProtection="1">
      <alignment vertical="center"/>
      <protection locked="0"/>
    </xf>
    <xf numFmtId="49" fontId="8" fillId="0" borderId="73" xfId="0" applyNumberFormat="1" applyFont="1" applyBorder="1" applyAlignment="1" applyProtection="1">
      <alignment vertical="center"/>
    </xf>
    <xf numFmtId="0" fontId="10" fillId="0" borderId="73" xfId="0" applyFont="1" applyBorder="1" applyAlignment="1" applyProtection="1">
      <alignment horizontal="left" vertical="center"/>
    </xf>
    <xf numFmtId="49" fontId="8" fillId="0" borderId="73" xfId="0" applyNumberFormat="1" applyFont="1" applyBorder="1" applyAlignment="1" applyProtection="1">
      <alignment horizontal="center" vertical="center"/>
    </xf>
    <xf numFmtId="0" fontId="10" fillId="0" borderId="73" xfId="0" applyFont="1" applyBorder="1" applyAlignment="1" applyProtection="1">
      <alignment horizontal="center" vertical="center"/>
    </xf>
    <xf numFmtId="0" fontId="10" fillId="0" borderId="73" xfId="0" applyFont="1" applyBorder="1" applyAlignment="1" applyProtection="1">
      <alignment horizontal="center" vertical="center"/>
    </xf>
    <xf numFmtId="49" fontId="10" fillId="0" borderId="73" xfId="0" applyNumberFormat="1" applyFont="1" applyBorder="1" applyAlignment="1" applyProtection="1">
      <alignment horizontal="center" vertical="center"/>
    </xf>
    <xf numFmtId="0" fontId="10" fillId="0" borderId="74" xfId="0" applyFont="1" applyBorder="1" applyAlignment="1" applyProtection="1">
      <alignment vertical="center"/>
    </xf>
    <xf numFmtId="49" fontId="10" fillId="0" borderId="74" xfId="0" applyNumberFormat="1" applyFont="1" applyBorder="1" applyAlignment="1" applyProtection="1">
      <alignment vertical="center"/>
    </xf>
    <xf numFmtId="49" fontId="10" fillId="0" borderId="75" xfId="0" applyNumberFormat="1" applyFont="1" applyBorder="1" applyAlignment="1" applyProtection="1">
      <alignment horizontal="center" vertical="center"/>
    </xf>
    <xf numFmtId="49" fontId="10" fillId="0" borderId="76" xfId="0" applyNumberFormat="1" applyFont="1" applyBorder="1" applyAlignment="1" applyProtection="1">
      <alignment horizontal="center" vertical="center"/>
    </xf>
    <xf numFmtId="49" fontId="10" fillId="0" borderId="77" xfId="0" applyNumberFormat="1" applyFont="1" applyBorder="1" applyAlignment="1" applyProtection="1">
      <alignment horizontal="center" vertical="center"/>
    </xf>
    <xf numFmtId="0" fontId="10" fillId="0" borderId="73" xfId="0" applyFont="1" applyBorder="1" applyAlignment="1" applyProtection="1">
      <alignment horizontal="center" vertical="center"/>
      <protection locked="0"/>
    </xf>
    <xf numFmtId="0" fontId="10" fillId="0" borderId="75" xfId="0" applyFont="1" applyBorder="1" applyAlignment="1" applyProtection="1">
      <alignment horizontal="center" vertical="center"/>
      <protection locked="0"/>
    </xf>
    <xf numFmtId="0" fontId="10" fillId="0" borderId="76" xfId="0" applyFont="1" applyBorder="1" applyAlignment="1" applyProtection="1">
      <alignment horizontal="center" vertical="center"/>
      <protection locked="0"/>
    </xf>
    <xf numFmtId="0" fontId="10" fillId="0" borderId="77" xfId="0" applyFont="1" applyBorder="1" applyAlignment="1" applyProtection="1">
      <alignment horizontal="center" vertical="center"/>
      <protection locked="0"/>
    </xf>
    <xf numFmtId="0" fontId="10" fillId="0" borderId="75" xfId="0" applyFont="1" applyBorder="1" applyAlignment="1" applyProtection="1">
      <alignment horizontal="left" vertical="center"/>
      <protection locked="0"/>
    </xf>
    <xf numFmtId="0" fontId="10" fillId="0" borderId="76" xfId="0" applyFont="1" applyBorder="1" applyAlignment="1" applyProtection="1">
      <alignment horizontal="left" vertical="center"/>
      <protection locked="0"/>
    </xf>
    <xf numFmtId="0" fontId="10" fillId="0" borderId="77" xfId="0" applyFont="1" applyBorder="1" applyAlignment="1" applyProtection="1">
      <alignment horizontal="left" vertical="center"/>
      <protection locked="0"/>
    </xf>
    <xf numFmtId="49" fontId="19" fillId="0" borderId="75" xfId="0" applyNumberFormat="1" applyFont="1" applyBorder="1" applyAlignment="1" applyProtection="1">
      <alignment horizontal="left" vertical="center"/>
    </xf>
    <xf numFmtId="49" fontId="19" fillId="0" borderId="76" xfId="0" applyNumberFormat="1" applyFont="1" applyBorder="1" applyAlignment="1" applyProtection="1">
      <alignment horizontal="left" vertical="center"/>
    </xf>
    <xf numFmtId="49" fontId="19" fillId="0" borderId="77" xfId="0" applyNumberFormat="1" applyFont="1" applyBorder="1" applyAlignment="1" applyProtection="1">
      <alignment horizontal="left" vertical="center"/>
    </xf>
    <xf numFmtId="0" fontId="10" fillId="0" borderId="75" xfId="0" applyFont="1" applyBorder="1" applyAlignment="1" applyProtection="1">
      <alignment horizontal="center" vertical="center"/>
    </xf>
    <xf numFmtId="0" fontId="10" fillId="0" borderId="76" xfId="0" applyFont="1" applyBorder="1" applyAlignment="1" applyProtection="1">
      <alignment horizontal="center" vertical="center"/>
    </xf>
    <xf numFmtId="0" fontId="10" fillId="0" borderId="77" xfId="0" applyFont="1" applyBorder="1" applyAlignment="1" applyProtection="1">
      <alignment horizontal="center" vertical="center"/>
    </xf>
    <xf numFmtId="14" fontId="10" fillId="0" borderId="73" xfId="0" applyNumberFormat="1" applyFont="1" applyBorder="1" applyAlignment="1" applyProtection="1">
      <alignment horizontal="left" vertical="center"/>
    </xf>
    <xf numFmtId="0" fontId="19" fillId="0" borderId="75" xfId="0" applyFont="1" applyBorder="1" applyAlignment="1" applyProtection="1">
      <alignment vertical="center"/>
    </xf>
    <xf numFmtId="0" fontId="10" fillId="0" borderId="75" xfId="0" applyFont="1" applyBorder="1" applyAlignment="1" applyProtection="1">
      <alignment vertical="center"/>
      <protection locked="0"/>
    </xf>
    <xf numFmtId="0" fontId="10" fillId="0" borderId="75" xfId="0" applyFont="1" applyBorder="1" applyAlignment="1" applyProtection="1">
      <alignment horizontal="left" vertical="center"/>
    </xf>
    <xf numFmtId="49" fontId="8" fillId="0" borderId="75" xfId="0" applyNumberFormat="1" applyFont="1" applyBorder="1" applyAlignment="1" applyProtection="1">
      <alignment horizontal="center" vertical="center"/>
    </xf>
    <xf numFmtId="49" fontId="8" fillId="0" borderId="76" xfId="0" applyNumberFormat="1" applyFont="1" applyBorder="1" applyAlignment="1" applyProtection="1">
      <alignment horizontal="center" vertical="center"/>
    </xf>
    <xf numFmtId="49" fontId="8" fillId="0" borderId="77" xfId="0" applyNumberFormat="1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3" fontId="5" fillId="0" borderId="78" xfId="0" applyNumberFormat="1" applyFont="1" applyBorder="1" applyAlignment="1" applyProtection="1">
      <alignment vertical="center"/>
    </xf>
    <xf numFmtId="3" fontId="5" fillId="0" borderId="72" xfId="0" applyNumberFormat="1" applyFont="1" applyBorder="1" applyAlignment="1" applyProtection="1">
      <alignment vertical="center"/>
    </xf>
    <xf numFmtId="3" fontId="5" fillId="0" borderId="79" xfId="0" applyNumberFormat="1" applyFont="1" applyBorder="1" applyAlignment="1" applyProtection="1">
      <alignment vertical="center"/>
    </xf>
    <xf numFmtId="0" fontId="5" fillId="5" borderId="80" xfId="0" applyFont="1" applyFill="1" applyBorder="1" applyAlignment="1" applyProtection="1">
      <alignment horizontal="center" vertical="center"/>
    </xf>
    <xf numFmtId="0" fontId="5" fillId="5" borderId="81" xfId="0" applyFont="1" applyFill="1" applyBorder="1" applyAlignment="1" applyProtection="1">
      <alignment horizontal="center" vertical="center"/>
    </xf>
    <xf numFmtId="0" fontId="5" fillId="5" borderId="20" xfId="0" applyFont="1" applyFill="1" applyBorder="1" applyAlignment="1" applyProtection="1">
      <alignment horizontal="center" vertical="center"/>
    </xf>
    <xf numFmtId="0" fontId="5" fillId="5" borderId="82" xfId="0" applyFont="1" applyFill="1" applyBorder="1" applyAlignment="1" applyProtection="1">
      <alignment horizontal="center" vertical="center"/>
    </xf>
  </cellXfs>
  <cellStyles count="4">
    <cellStyle name="Normál" xfId="0" builtinId="0"/>
    <cellStyle name="Normál 2" xfId="2" xr:uid="{5D11F9DD-7ABE-4572-9A69-6200DE7BB865}"/>
    <cellStyle name="Normál 3" xfId="3" xr:uid="{6BDC964C-1804-449B-9245-837D4D9D15BF}"/>
    <cellStyle name="Rossz" xfId="1" builtinId="27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auto="1"/>
      </font>
      <fill>
        <patternFill>
          <bgColor rgb="FFFFFFFF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8CCE4"/>
      <rgbColor rgb="FF808080"/>
      <rgbColor rgb="FF9999FF"/>
      <rgbColor rgb="FF993366"/>
      <rgbColor rgb="FFE6E6E6"/>
      <rgbColor rgb="FFDCE6F2"/>
      <rgbColor rgb="FF660066"/>
      <rgbColor rgb="FFFF8080"/>
      <rgbColor rgb="FF0066CC"/>
      <rgbColor rgb="FFB9CDE5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7CE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313124</xdr:colOff>
      <xdr:row>5</xdr:row>
      <xdr:rowOff>83610</xdr:rowOff>
    </xdr:from>
    <xdr:ext cx="2206799" cy="928878"/>
    <xdr:pic>
      <xdr:nvPicPr>
        <xdr:cNvPr id="2" name="Kép 1">
          <a:extLst>
            <a:ext uri="{FF2B5EF4-FFF2-40B4-BE49-F238E27FC236}">
              <a16:creationId xmlns:a16="http://schemas.microsoft.com/office/drawing/2014/main" id="{EDAA6DD7-E790-465B-842F-218A2FF61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44553" y="818396"/>
          <a:ext cx="2206799" cy="92887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535657</xdr:colOff>
      <xdr:row>4</xdr:row>
      <xdr:rowOff>299462</xdr:rowOff>
    </xdr:from>
    <xdr:ext cx="2811700" cy="1183490"/>
    <xdr:pic>
      <xdr:nvPicPr>
        <xdr:cNvPr id="3" name="Kép 2">
          <a:extLst>
            <a:ext uri="{FF2B5EF4-FFF2-40B4-BE49-F238E27FC236}">
              <a16:creationId xmlns:a16="http://schemas.microsoft.com/office/drawing/2014/main" id="{5B92B965-06F2-4455-9F3F-F1E56E789C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84586" y="852819"/>
          <a:ext cx="2811700" cy="11834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378079-FCA3-4A3A-81E5-B460A25680CA}">
  <dimension ref="A1:C28"/>
  <sheetViews>
    <sheetView tabSelected="1" zoomScale="80" zoomScaleNormal="80" workbookViewId="0">
      <selection activeCell="M1" sqref="M1"/>
    </sheetView>
  </sheetViews>
  <sheetFormatPr defaultColWidth="8.7265625" defaultRowHeight="14.5" x14ac:dyDescent="0.35"/>
  <cols>
    <col min="1" max="1" width="4.26953125" style="115" customWidth="1"/>
    <col min="2" max="2" width="122.6328125" style="113" customWidth="1"/>
    <col min="3" max="16384" width="8.7265625" style="114"/>
  </cols>
  <sheetData>
    <row r="1" spans="1:3" ht="17" x14ac:dyDescent="0.35">
      <c r="A1" s="112" t="s">
        <v>110</v>
      </c>
    </row>
    <row r="3" spans="1:3" ht="101.5" x14ac:dyDescent="0.35">
      <c r="A3" s="116">
        <v>1</v>
      </c>
      <c r="B3" s="113" t="s">
        <v>94</v>
      </c>
    </row>
    <row r="4" spans="1:3" x14ac:dyDescent="0.35">
      <c r="A4" s="116"/>
    </row>
    <row r="5" spans="1:3" ht="29" x14ac:dyDescent="0.35">
      <c r="A5" s="116">
        <v>2</v>
      </c>
      <c r="B5" s="113" t="s">
        <v>95</v>
      </c>
    </row>
    <row r="6" spans="1:3" x14ac:dyDescent="0.35">
      <c r="A6" s="116"/>
    </row>
    <row r="7" spans="1:3" ht="43.5" x14ac:dyDescent="0.35">
      <c r="A7" s="116">
        <v>3</v>
      </c>
      <c r="B7" s="113" t="s">
        <v>105</v>
      </c>
    </row>
    <row r="8" spans="1:3" x14ac:dyDescent="0.35">
      <c r="A8" s="116"/>
    </row>
    <row r="9" spans="1:3" ht="43.5" x14ac:dyDescent="0.35">
      <c r="A9" s="116">
        <v>4</v>
      </c>
      <c r="B9" s="113" t="s">
        <v>106</v>
      </c>
    </row>
    <row r="10" spans="1:3" x14ac:dyDescent="0.35">
      <c r="A10" s="116"/>
    </row>
    <row r="11" spans="1:3" ht="58" x14ac:dyDescent="0.35">
      <c r="A11" s="116">
        <v>5</v>
      </c>
      <c r="B11" s="113" t="s">
        <v>107</v>
      </c>
    </row>
    <row r="12" spans="1:3" x14ac:dyDescent="0.35">
      <c r="A12" s="121"/>
      <c r="B12" s="118"/>
    </row>
    <row r="13" spans="1:3" ht="17" x14ac:dyDescent="0.35">
      <c r="A13" s="112" t="s">
        <v>74</v>
      </c>
      <c r="C13" s="120"/>
    </row>
    <row r="14" spans="1:3" ht="43.5" x14ac:dyDescent="0.35">
      <c r="A14" s="113"/>
      <c r="B14" s="113" t="s">
        <v>108</v>
      </c>
      <c r="C14" s="120"/>
    </row>
    <row r="15" spans="1:3" x14ac:dyDescent="0.35">
      <c r="A15" s="122"/>
      <c r="B15" s="119"/>
    </row>
    <row r="16" spans="1:3" ht="43.5" x14ac:dyDescent="0.35">
      <c r="A16" s="123">
        <v>6</v>
      </c>
      <c r="B16" s="113" t="s">
        <v>78</v>
      </c>
    </row>
    <row r="17" spans="1:2" x14ac:dyDescent="0.35">
      <c r="A17" s="122"/>
      <c r="B17" s="119"/>
    </row>
    <row r="18" spans="1:2" ht="43.5" x14ac:dyDescent="0.35">
      <c r="A18" s="123">
        <v>7</v>
      </c>
      <c r="B18" s="113" t="s">
        <v>75</v>
      </c>
    </row>
    <row r="19" spans="1:2" x14ac:dyDescent="0.35">
      <c r="A19" s="117"/>
    </row>
    <row r="20" spans="1:2" ht="43.5" x14ac:dyDescent="0.35">
      <c r="A20" s="123">
        <v>8</v>
      </c>
      <c r="B20" s="113" t="s">
        <v>76</v>
      </c>
    </row>
    <row r="21" spans="1:2" x14ac:dyDescent="0.35">
      <c r="A21" s="117"/>
    </row>
    <row r="22" spans="1:2" ht="43.5" x14ac:dyDescent="0.35">
      <c r="A22" s="123">
        <v>9</v>
      </c>
      <c r="B22" s="113" t="s">
        <v>77</v>
      </c>
    </row>
    <row r="23" spans="1:2" x14ac:dyDescent="0.35">
      <c r="A23" s="117"/>
    </row>
    <row r="24" spans="1:2" ht="43.5" x14ac:dyDescent="0.35">
      <c r="A24" s="123">
        <v>10</v>
      </c>
      <c r="B24" s="113" t="s">
        <v>79</v>
      </c>
    </row>
    <row r="25" spans="1:2" x14ac:dyDescent="0.35">
      <c r="A25" s="117"/>
    </row>
    <row r="26" spans="1:2" x14ac:dyDescent="0.35">
      <c r="B26" s="113" t="s">
        <v>109</v>
      </c>
    </row>
    <row r="28" spans="1:2" ht="43.5" x14ac:dyDescent="0.35">
      <c r="A28" s="123">
        <v>11</v>
      </c>
      <c r="B28" s="113" t="s">
        <v>81</v>
      </c>
    </row>
  </sheetData>
  <sheetProtection algorithmName="SHA-512" hashValue="PMnpo8/9sySmcPe8wHmXQrvJuMkWX0shqkAtXd1UH876dydqtapA0NRKReJSYt4tQCBuUJeHJUK4xUKhWIC0AQ==" saltValue="29zsfd2zYebONZOqDov2Tw==" spinCount="100000" sheet="1" formatCells="0" formatColumns="0" formatRows="0"/>
  <printOptions horizontalCentered="1"/>
  <pageMargins left="0.31496062992125984" right="0.31496062992125984" top="0.55118110236220474" bottom="0.35433070866141736" header="0.31496062992125984" footer="0.31496062992125984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8"/>
  <sheetViews>
    <sheetView zoomScale="70" zoomScaleNormal="70" zoomScaleSheetLayoutView="85" workbookViewId="0">
      <selection sqref="A1:D3"/>
    </sheetView>
  </sheetViews>
  <sheetFormatPr defaultColWidth="9.1796875" defaultRowHeight="14.5" x14ac:dyDescent="0.35"/>
  <cols>
    <col min="1" max="1" width="51" style="13" customWidth="1"/>
    <col min="2" max="7" width="14.1796875" style="77" customWidth="1"/>
    <col min="8" max="8" width="2.6328125" style="13" customWidth="1"/>
    <col min="9" max="9" width="34.7265625" style="13" customWidth="1"/>
    <col min="10" max="10" width="18.08984375" style="34" customWidth="1"/>
    <col min="11" max="11" width="18.08984375" style="13" customWidth="1"/>
    <col min="12" max="12" width="9.1796875" style="13" customWidth="1"/>
    <col min="13" max="13" width="9.1796875" style="15" customWidth="1"/>
    <col min="14" max="26" width="9.1796875" style="13" customWidth="1"/>
    <col min="27" max="27" width="42.7265625" style="16" hidden="1" customWidth="1"/>
    <col min="28" max="16384" width="9.1796875" style="13"/>
  </cols>
  <sheetData>
    <row r="1" spans="1:27" ht="14.5" customHeight="1" thickBot="1" x14ac:dyDescent="0.4">
      <c r="A1" s="134" t="s">
        <v>59</v>
      </c>
      <c r="B1" s="135"/>
      <c r="C1" s="135"/>
      <c r="D1" s="136"/>
      <c r="E1" s="130" t="s">
        <v>7</v>
      </c>
      <c r="F1" s="130"/>
      <c r="G1" s="131"/>
      <c r="I1" s="14" t="s">
        <v>2</v>
      </c>
      <c r="J1" s="12" t="s">
        <v>70</v>
      </c>
    </row>
    <row r="2" spans="1:27" ht="14.5" customHeight="1" x14ac:dyDescent="0.35">
      <c r="A2" s="137"/>
      <c r="B2" s="138"/>
      <c r="C2" s="138"/>
      <c r="D2" s="139"/>
      <c r="E2" s="132"/>
      <c r="F2" s="132"/>
      <c r="G2" s="133"/>
      <c r="I2" s="17" t="s">
        <v>38</v>
      </c>
      <c r="J2" s="92"/>
    </row>
    <row r="3" spans="1:27" ht="14.5" customHeight="1" thickBot="1" x14ac:dyDescent="0.4">
      <c r="A3" s="140"/>
      <c r="B3" s="141"/>
      <c r="C3" s="141"/>
      <c r="D3" s="142"/>
      <c r="E3" s="258"/>
      <c r="F3" s="258"/>
      <c r="G3" s="259"/>
      <c r="I3" s="18" t="s">
        <v>39</v>
      </c>
      <c r="J3" s="7">
        <f>SUM(J4:J8)</f>
        <v>0</v>
      </c>
    </row>
    <row r="4" spans="1:27" ht="0.5" customHeight="1" x14ac:dyDescent="0.35">
      <c r="A4" s="19"/>
      <c r="B4" s="143"/>
      <c r="C4" s="144"/>
      <c r="D4" s="145"/>
      <c r="E4" s="255"/>
      <c r="F4" s="256"/>
      <c r="G4" s="257"/>
      <c r="I4" s="93"/>
      <c r="J4" s="94"/>
      <c r="AA4" s="95" t="str">
        <f>IF(B4="","",B4)</f>
        <v/>
      </c>
    </row>
    <row r="5" spans="1:27" x14ac:dyDescent="0.35">
      <c r="A5" s="19" t="s">
        <v>3</v>
      </c>
      <c r="B5" s="143"/>
      <c r="C5" s="144"/>
      <c r="D5" s="145"/>
      <c r="E5" s="20"/>
      <c r="F5" s="21"/>
      <c r="G5" s="22"/>
      <c r="I5" s="93"/>
      <c r="J5" s="94"/>
      <c r="AA5" s="95" t="str">
        <f>IF(B5="","",B5)</f>
        <v/>
      </c>
    </row>
    <row r="6" spans="1:27" x14ac:dyDescent="0.35">
      <c r="A6" s="19" t="s">
        <v>51</v>
      </c>
      <c r="B6" s="1"/>
      <c r="C6" s="23" t="s">
        <v>52</v>
      </c>
      <c r="D6" s="2"/>
      <c r="E6" s="20"/>
      <c r="F6" s="21"/>
      <c r="G6" s="22"/>
      <c r="H6" s="24"/>
      <c r="I6" s="93"/>
      <c r="J6" s="94"/>
      <c r="AA6" s="95" t="str">
        <f>IF(AND(B6="",D6="")=TRUE,"",IF(AND(B6="",D6&lt;&gt;"")=TRUE," - "&amp;TEXT(D6,"éééé.hh.nn."),IF(AND(B6&lt;&gt;"",D6="")=TRUE,TEXT(B6,"éééé.hh.nn."&amp;" - "),TEXT(B6,"éééé.hh.nn.")&amp;" - "&amp;TEXT(D6,"éééé.hh.nn."))))</f>
        <v/>
      </c>
    </row>
    <row r="7" spans="1:27" x14ac:dyDescent="0.35">
      <c r="A7" s="19" t="s">
        <v>4</v>
      </c>
      <c r="B7" s="143"/>
      <c r="C7" s="144"/>
      <c r="D7" s="145"/>
      <c r="E7" s="20"/>
      <c r="F7" s="21"/>
      <c r="G7" s="22"/>
      <c r="I7" s="93"/>
      <c r="J7" s="94"/>
      <c r="AA7" s="95" t="str">
        <f>IF(B7="","",B7)</f>
        <v/>
      </c>
    </row>
    <row r="8" spans="1:27" x14ac:dyDescent="0.35">
      <c r="A8" s="19" t="s">
        <v>14</v>
      </c>
      <c r="B8" s="146"/>
      <c r="C8" s="147"/>
      <c r="D8" s="148"/>
      <c r="E8" s="20"/>
      <c r="F8" s="21"/>
      <c r="G8" s="22"/>
      <c r="I8" s="93"/>
      <c r="J8" s="94"/>
      <c r="K8" s="25"/>
      <c r="AA8" s="96" t="str">
        <f>IF(B8="","",B8)</f>
        <v/>
      </c>
    </row>
    <row r="9" spans="1:27" ht="15" thickBot="1" x14ac:dyDescent="0.4">
      <c r="A9" s="19" t="s">
        <v>5</v>
      </c>
      <c r="B9" s="143"/>
      <c r="C9" s="144"/>
      <c r="D9" s="145"/>
      <c r="E9" s="20"/>
      <c r="F9" s="21"/>
      <c r="G9" s="22"/>
      <c r="I9" s="26" t="s">
        <v>40</v>
      </c>
      <c r="J9" s="27">
        <f>B53</f>
        <v>0</v>
      </c>
      <c r="K9" s="28"/>
      <c r="AA9" s="95" t="str">
        <f>IF(B9="","",B9)</f>
        <v/>
      </c>
    </row>
    <row r="10" spans="1:27" ht="15" thickBot="1" x14ac:dyDescent="0.4">
      <c r="A10" s="19" t="s">
        <v>6</v>
      </c>
      <c r="B10" s="143"/>
      <c r="C10" s="144"/>
      <c r="D10" s="145"/>
      <c r="E10" s="20"/>
      <c r="F10" s="21"/>
      <c r="G10" s="22"/>
      <c r="I10" s="29" t="s">
        <v>60</v>
      </c>
      <c r="J10" s="8">
        <f>SUM(J2,J3,J9)</f>
        <v>0</v>
      </c>
      <c r="AA10" s="95" t="str">
        <f>IF(B10="","",B10)</f>
        <v/>
      </c>
    </row>
    <row r="11" spans="1:27" s="25" customFormat="1" ht="29.5" thickBot="1" x14ac:dyDescent="0.4">
      <c r="A11" s="30" t="s">
        <v>49</v>
      </c>
      <c r="B11" s="149"/>
      <c r="C11" s="150"/>
      <c r="D11" s="151"/>
      <c r="E11" s="31"/>
      <c r="F11" s="32"/>
      <c r="G11" s="33"/>
      <c r="I11" s="13"/>
      <c r="J11" s="34"/>
      <c r="K11" s="13"/>
      <c r="AA11" s="95" t="str">
        <f>IF(B11="","",B11)</f>
        <v/>
      </c>
    </row>
    <row r="12" spans="1:27" s="25" customFormat="1" ht="44" thickBot="1" x14ac:dyDescent="0.4">
      <c r="A12" s="35"/>
      <c r="B12" s="36" t="s">
        <v>8</v>
      </c>
      <c r="C12" s="37" t="s">
        <v>9</v>
      </c>
      <c r="D12" s="38" t="s">
        <v>10</v>
      </c>
      <c r="E12" s="38" t="s">
        <v>11</v>
      </c>
      <c r="F12" s="38" t="s">
        <v>12</v>
      </c>
      <c r="G12" s="39" t="s">
        <v>13</v>
      </c>
      <c r="H12" s="40"/>
      <c r="I12" s="129" t="s">
        <v>71</v>
      </c>
      <c r="J12" s="129"/>
      <c r="K12" s="129"/>
      <c r="AA12" s="16"/>
    </row>
    <row r="13" spans="1:27" ht="44" thickBot="1" x14ac:dyDescent="0.4">
      <c r="A13" s="41" t="s">
        <v>57</v>
      </c>
      <c r="B13" s="42" t="str">
        <f>IF(AND(B6="",D6="")=TRUE,"",IF(AND(B6="",D6&lt;&gt;"")=TRUE," - "&amp;TEXT(D6,"éééé.hh.nn."),IF(AND(B6&lt;&gt;"",D6="")=TRUE,TEXT(B6,"éééé.hh.nn."&amp;" - "),TEXT(B6,"éééé.hh.nn.")&amp;" - "&amp;TEXT(D6,"éééé.hh.nn."))))</f>
        <v/>
      </c>
      <c r="C13" s="78"/>
      <c r="D13" s="79"/>
      <c r="E13" s="79"/>
      <c r="F13" s="79"/>
      <c r="G13" s="80"/>
      <c r="I13" s="43" t="s">
        <v>61</v>
      </c>
      <c r="J13" s="110" t="s">
        <v>8</v>
      </c>
      <c r="K13" s="44" t="s">
        <v>68</v>
      </c>
    </row>
    <row r="14" spans="1:27" ht="30" customHeight="1" thickBot="1" x14ac:dyDescent="0.4">
      <c r="A14" s="45" t="s">
        <v>23</v>
      </c>
      <c r="B14" s="46">
        <f>SUM(B15,B20)</f>
        <v>0</v>
      </c>
      <c r="C14" s="47">
        <f t="shared" ref="C14:G14" si="0">SUM(C15,C20)</f>
        <v>0</v>
      </c>
      <c r="D14" s="48">
        <f t="shared" si="0"/>
        <v>0</v>
      </c>
      <c r="E14" s="48">
        <f t="shared" si="0"/>
        <v>0</v>
      </c>
      <c r="F14" s="48">
        <f t="shared" si="0"/>
        <v>0</v>
      </c>
      <c r="G14" s="49">
        <f t="shared" si="0"/>
        <v>0</v>
      </c>
      <c r="I14" s="50" t="s">
        <v>34</v>
      </c>
      <c r="J14" s="51">
        <f>SUM(B16,B18,B35,B37)</f>
        <v>0</v>
      </c>
      <c r="K14" s="52">
        <f>$B$53*20%</f>
        <v>0</v>
      </c>
    </row>
    <row r="15" spans="1:27" ht="15" customHeight="1" thickBot="1" x14ac:dyDescent="0.4">
      <c r="A15" s="53" t="s">
        <v>19</v>
      </c>
      <c r="B15" s="54">
        <f>SUM(B16:B19)</f>
        <v>0</v>
      </c>
      <c r="C15" s="55">
        <f t="shared" ref="C15:G15" si="1">SUM(C16:C19)</f>
        <v>0</v>
      </c>
      <c r="D15" s="56">
        <f t="shared" si="1"/>
        <v>0</v>
      </c>
      <c r="E15" s="56">
        <f t="shared" si="1"/>
        <v>0</v>
      </c>
      <c r="F15" s="56">
        <f t="shared" si="1"/>
        <v>0</v>
      </c>
      <c r="G15" s="57">
        <f t="shared" si="1"/>
        <v>0</v>
      </c>
      <c r="I15" s="58" t="s">
        <v>35</v>
      </c>
      <c r="J15" s="59">
        <f>SUM(B17,B19,B36,B38)</f>
        <v>0</v>
      </c>
      <c r="K15" s="60">
        <f t="shared" ref="K15:K17" si="2">$B$53*20%</f>
        <v>0</v>
      </c>
    </row>
    <row r="16" spans="1:27" ht="15" customHeight="1" x14ac:dyDescent="0.35">
      <c r="A16" s="61" t="s">
        <v>15</v>
      </c>
      <c r="B16" s="62">
        <f>SUM(C16:G16)</f>
        <v>0</v>
      </c>
      <c r="C16" s="81"/>
      <c r="D16" s="82"/>
      <c r="E16" s="82"/>
      <c r="F16" s="82"/>
      <c r="G16" s="83"/>
      <c r="I16" s="58" t="s">
        <v>36</v>
      </c>
      <c r="J16" s="59">
        <f>SUM(B21:B25,B28:B32,B40:B48)</f>
        <v>0</v>
      </c>
      <c r="K16" s="60">
        <f t="shared" si="2"/>
        <v>0</v>
      </c>
    </row>
    <row r="17" spans="1:11" ht="15" customHeight="1" thickBot="1" x14ac:dyDescent="0.4">
      <c r="A17" s="63" t="s">
        <v>16</v>
      </c>
      <c r="B17" s="9">
        <f t="shared" ref="B17:B19" si="3">SUM(C17:G17)</f>
        <v>0</v>
      </c>
      <c r="C17" s="84"/>
      <c r="D17" s="85"/>
      <c r="E17" s="85"/>
      <c r="F17" s="85"/>
      <c r="G17" s="86"/>
      <c r="I17" s="64" t="s">
        <v>37</v>
      </c>
      <c r="J17" s="65">
        <f>SUM(B50:B52)</f>
        <v>0</v>
      </c>
      <c r="K17" s="66">
        <f t="shared" si="2"/>
        <v>0</v>
      </c>
    </row>
    <row r="18" spans="1:11" ht="15" customHeight="1" thickBot="1" x14ac:dyDescent="0.4">
      <c r="A18" s="63" t="s">
        <v>17</v>
      </c>
      <c r="B18" s="9">
        <f t="shared" si="3"/>
        <v>0</v>
      </c>
      <c r="C18" s="84"/>
      <c r="D18" s="85"/>
      <c r="E18" s="85"/>
      <c r="F18" s="85"/>
      <c r="G18" s="86"/>
      <c r="I18" s="67" t="s">
        <v>62</v>
      </c>
      <c r="J18" s="111">
        <f>SUM(J14:J17)</f>
        <v>0</v>
      </c>
      <c r="K18" s="68"/>
    </row>
    <row r="19" spans="1:11" ht="15" customHeight="1" thickBot="1" x14ac:dyDescent="0.4">
      <c r="A19" s="69" t="s">
        <v>18</v>
      </c>
      <c r="B19" s="10">
        <f t="shared" si="3"/>
        <v>0</v>
      </c>
      <c r="C19" s="87"/>
      <c r="D19" s="88"/>
      <c r="E19" s="88"/>
      <c r="F19" s="88"/>
      <c r="G19" s="89"/>
    </row>
    <row r="20" spans="1:11" ht="15" customHeight="1" thickBot="1" x14ac:dyDescent="0.4">
      <c r="A20" s="53" t="s">
        <v>64</v>
      </c>
      <c r="B20" s="54">
        <f>SUM(B21:B25)</f>
        <v>0</v>
      </c>
      <c r="C20" s="55">
        <f t="shared" ref="C20:G20" si="4">SUM(C21:C25)</f>
        <v>0</v>
      </c>
      <c r="D20" s="56">
        <f t="shared" si="4"/>
        <v>0</v>
      </c>
      <c r="E20" s="56">
        <f t="shared" si="4"/>
        <v>0</v>
      </c>
      <c r="F20" s="56">
        <f t="shared" si="4"/>
        <v>0</v>
      </c>
      <c r="G20" s="57">
        <f t="shared" si="4"/>
        <v>0</v>
      </c>
      <c r="I20" s="152" t="s">
        <v>83</v>
      </c>
      <c r="J20" s="153"/>
      <c r="K20" s="154"/>
    </row>
    <row r="21" spans="1:11" x14ac:dyDescent="0.35">
      <c r="A21" s="70" t="s">
        <v>0</v>
      </c>
      <c r="B21" s="11">
        <f t="shared" ref="B21:B25" si="5">SUM(C21:G21)</f>
        <v>0</v>
      </c>
      <c r="C21" s="81"/>
      <c r="D21" s="82"/>
      <c r="E21" s="82"/>
      <c r="F21" s="90"/>
      <c r="G21" s="91"/>
      <c r="I21" s="155"/>
      <c r="J21" s="156"/>
      <c r="K21" s="157"/>
    </row>
    <row r="22" spans="1:11" x14ac:dyDescent="0.35">
      <c r="A22" s="71" t="s">
        <v>1</v>
      </c>
      <c r="B22" s="9">
        <f t="shared" si="5"/>
        <v>0</v>
      </c>
      <c r="C22" s="84"/>
      <c r="D22" s="85"/>
      <c r="E22" s="85"/>
      <c r="F22" s="85"/>
      <c r="G22" s="86"/>
      <c r="I22" s="155"/>
      <c r="J22" s="156"/>
      <c r="K22" s="157"/>
    </row>
    <row r="23" spans="1:11" x14ac:dyDescent="0.35">
      <c r="A23" s="71" t="s">
        <v>20</v>
      </c>
      <c r="B23" s="9">
        <f t="shared" si="5"/>
        <v>0</v>
      </c>
      <c r="C23" s="84"/>
      <c r="D23" s="85"/>
      <c r="E23" s="85"/>
      <c r="F23" s="85"/>
      <c r="G23" s="86"/>
      <c r="I23" s="155"/>
      <c r="J23" s="156"/>
      <c r="K23" s="157"/>
    </row>
    <row r="24" spans="1:11" x14ac:dyDescent="0.35">
      <c r="A24" s="63" t="s">
        <v>21</v>
      </c>
      <c r="B24" s="9">
        <f t="shared" si="5"/>
        <v>0</v>
      </c>
      <c r="C24" s="84"/>
      <c r="D24" s="85"/>
      <c r="E24" s="85"/>
      <c r="F24" s="85"/>
      <c r="G24" s="86"/>
      <c r="I24" s="155"/>
      <c r="J24" s="156"/>
      <c r="K24" s="157"/>
    </row>
    <row r="25" spans="1:11" ht="15" thickBot="1" x14ac:dyDescent="0.4">
      <c r="A25" s="69" t="s">
        <v>22</v>
      </c>
      <c r="B25" s="10">
        <f t="shared" si="5"/>
        <v>0</v>
      </c>
      <c r="C25" s="87"/>
      <c r="D25" s="88"/>
      <c r="E25" s="88"/>
      <c r="F25" s="88"/>
      <c r="G25" s="89"/>
      <c r="I25" s="155"/>
      <c r="J25" s="156"/>
      <c r="K25" s="157"/>
    </row>
    <row r="26" spans="1:11" ht="30" customHeight="1" thickBot="1" x14ac:dyDescent="0.4">
      <c r="A26" s="45" t="s">
        <v>24</v>
      </c>
      <c r="B26" s="46">
        <f>B27</f>
        <v>0</v>
      </c>
      <c r="C26" s="47">
        <f t="shared" ref="C26:G26" si="6">C27</f>
        <v>0</v>
      </c>
      <c r="D26" s="48">
        <f t="shared" si="6"/>
        <v>0</v>
      </c>
      <c r="E26" s="48">
        <f t="shared" si="6"/>
        <v>0</v>
      </c>
      <c r="F26" s="48">
        <f t="shared" si="6"/>
        <v>0</v>
      </c>
      <c r="G26" s="49">
        <f t="shared" si="6"/>
        <v>0</v>
      </c>
      <c r="I26" s="155"/>
      <c r="J26" s="156"/>
      <c r="K26" s="157"/>
    </row>
    <row r="27" spans="1:11" ht="15" thickBot="1" x14ac:dyDescent="0.4">
      <c r="A27" s="53" t="s">
        <v>64</v>
      </c>
      <c r="B27" s="54">
        <f>SUM(B28:B32)</f>
        <v>0</v>
      </c>
      <c r="C27" s="55">
        <f t="shared" ref="C27" si="7">SUM(C28:C32)</f>
        <v>0</v>
      </c>
      <c r="D27" s="56">
        <f t="shared" ref="D27" si="8">SUM(D28:D32)</f>
        <v>0</v>
      </c>
      <c r="E27" s="56">
        <f t="shared" ref="E27" si="9">SUM(E28:E32)</f>
        <v>0</v>
      </c>
      <c r="F27" s="56">
        <f t="shared" ref="F27" si="10">SUM(F28:F32)</f>
        <v>0</v>
      </c>
      <c r="G27" s="57">
        <f t="shared" ref="G27" si="11">SUM(G28:G32)</f>
        <v>0</v>
      </c>
      <c r="I27" s="158"/>
      <c r="J27" s="159"/>
      <c r="K27" s="160"/>
    </row>
    <row r="28" spans="1:11" x14ac:dyDescent="0.35">
      <c r="A28" s="70" t="s">
        <v>0</v>
      </c>
      <c r="B28" s="11">
        <f t="shared" ref="B28:B32" si="12">SUM(C28:G28)</f>
        <v>0</v>
      </c>
      <c r="C28" s="81"/>
      <c r="D28" s="82"/>
      <c r="E28" s="82"/>
      <c r="F28" s="90"/>
      <c r="G28" s="91"/>
    </row>
    <row r="29" spans="1:11" ht="14.5" customHeight="1" x14ac:dyDescent="0.35">
      <c r="A29" s="63" t="s">
        <v>1</v>
      </c>
      <c r="B29" s="9">
        <f t="shared" si="12"/>
        <v>0</v>
      </c>
      <c r="C29" s="84"/>
      <c r="D29" s="85"/>
      <c r="E29" s="85"/>
      <c r="F29" s="85"/>
      <c r="G29" s="86"/>
      <c r="I29" s="161" t="s">
        <v>84</v>
      </c>
      <c r="J29" s="162"/>
      <c r="K29" s="163"/>
    </row>
    <row r="30" spans="1:11" x14ac:dyDescent="0.35">
      <c r="A30" s="63" t="s">
        <v>20</v>
      </c>
      <c r="B30" s="9">
        <f t="shared" si="12"/>
        <v>0</v>
      </c>
      <c r="C30" s="84"/>
      <c r="D30" s="85"/>
      <c r="E30" s="85"/>
      <c r="F30" s="85"/>
      <c r="G30" s="86"/>
      <c r="I30" s="164"/>
      <c r="J30" s="165"/>
      <c r="K30" s="166"/>
    </row>
    <row r="31" spans="1:11" x14ac:dyDescent="0.35">
      <c r="A31" s="63" t="s">
        <v>25</v>
      </c>
      <c r="B31" s="9">
        <f t="shared" si="12"/>
        <v>0</v>
      </c>
      <c r="C31" s="84"/>
      <c r="D31" s="85"/>
      <c r="E31" s="85"/>
      <c r="F31" s="85"/>
      <c r="G31" s="86"/>
      <c r="I31" s="167"/>
      <c r="J31" s="168"/>
      <c r="K31" s="169"/>
    </row>
    <row r="32" spans="1:11" ht="15" thickBot="1" x14ac:dyDescent="0.4">
      <c r="A32" s="69" t="s">
        <v>65</v>
      </c>
      <c r="B32" s="10">
        <f t="shared" si="12"/>
        <v>0</v>
      </c>
      <c r="C32" s="87"/>
      <c r="D32" s="88"/>
      <c r="E32" s="88"/>
      <c r="F32" s="88"/>
      <c r="G32" s="89"/>
    </row>
    <row r="33" spans="1:8" ht="30" customHeight="1" thickBot="1" x14ac:dyDescent="0.4">
      <c r="A33" s="45" t="s">
        <v>26</v>
      </c>
      <c r="B33" s="46">
        <f>SUM(B34,B39,B49)</f>
        <v>0</v>
      </c>
      <c r="C33" s="47">
        <f t="shared" ref="C33:G33" si="13">SUM(C34,C39,C49)</f>
        <v>0</v>
      </c>
      <c r="D33" s="48">
        <f t="shared" si="13"/>
        <v>0</v>
      </c>
      <c r="E33" s="48">
        <f t="shared" si="13"/>
        <v>0</v>
      </c>
      <c r="F33" s="48">
        <f t="shared" si="13"/>
        <v>0</v>
      </c>
      <c r="G33" s="49">
        <f t="shared" si="13"/>
        <v>0</v>
      </c>
    </row>
    <row r="34" spans="1:8" ht="15" thickBot="1" x14ac:dyDescent="0.4">
      <c r="A34" s="53" t="s">
        <v>19</v>
      </c>
      <c r="B34" s="54">
        <f>SUM(B35:B38)</f>
        <v>0</v>
      </c>
      <c r="C34" s="55">
        <f t="shared" ref="C34:G34" si="14">SUM(C35:C38)</f>
        <v>0</v>
      </c>
      <c r="D34" s="56">
        <f t="shared" si="14"/>
        <v>0</v>
      </c>
      <c r="E34" s="56">
        <f t="shared" si="14"/>
        <v>0</v>
      </c>
      <c r="F34" s="56">
        <f t="shared" si="14"/>
        <v>0</v>
      </c>
      <c r="G34" s="57">
        <f t="shared" si="14"/>
        <v>0</v>
      </c>
    </row>
    <row r="35" spans="1:8" x14ac:dyDescent="0.35">
      <c r="A35" s="61" t="s">
        <v>15</v>
      </c>
      <c r="B35" s="11">
        <f t="shared" ref="B35:B38" si="15">SUM(C35:G35)</f>
        <v>0</v>
      </c>
      <c r="C35" s="81"/>
      <c r="D35" s="82"/>
      <c r="E35" s="82"/>
      <c r="F35" s="90"/>
      <c r="G35" s="91"/>
    </row>
    <row r="36" spans="1:8" x14ac:dyDescent="0.35">
      <c r="A36" s="63" t="s">
        <v>16</v>
      </c>
      <c r="B36" s="9">
        <f t="shared" si="15"/>
        <v>0</v>
      </c>
      <c r="C36" s="84"/>
      <c r="D36" s="85"/>
      <c r="E36" s="85"/>
      <c r="F36" s="85"/>
      <c r="G36" s="86"/>
    </row>
    <row r="37" spans="1:8" x14ac:dyDescent="0.35">
      <c r="A37" s="63" t="s">
        <v>17</v>
      </c>
      <c r="B37" s="9">
        <f t="shared" si="15"/>
        <v>0</v>
      </c>
      <c r="C37" s="84"/>
      <c r="D37" s="85"/>
      <c r="E37" s="85"/>
      <c r="F37" s="85"/>
      <c r="G37" s="86"/>
    </row>
    <row r="38" spans="1:8" ht="15" thickBot="1" x14ac:dyDescent="0.4">
      <c r="A38" s="69" t="s">
        <v>18</v>
      </c>
      <c r="B38" s="10">
        <f t="shared" si="15"/>
        <v>0</v>
      </c>
      <c r="C38" s="87"/>
      <c r="D38" s="88"/>
      <c r="E38" s="88"/>
      <c r="F38" s="88"/>
      <c r="G38" s="89"/>
    </row>
    <row r="39" spans="1:8" ht="15" thickBot="1" x14ac:dyDescent="0.4">
      <c r="A39" s="53" t="s">
        <v>64</v>
      </c>
      <c r="B39" s="54">
        <f>SUM(B40:B48)</f>
        <v>0</v>
      </c>
      <c r="C39" s="55">
        <f t="shared" ref="C39:G39" si="16">SUM(C40:C48)</f>
        <v>0</v>
      </c>
      <c r="D39" s="56">
        <f t="shared" si="16"/>
        <v>0</v>
      </c>
      <c r="E39" s="56">
        <f t="shared" si="16"/>
        <v>0</v>
      </c>
      <c r="F39" s="56">
        <f t="shared" si="16"/>
        <v>0</v>
      </c>
      <c r="G39" s="57">
        <f t="shared" si="16"/>
        <v>0</v>
      </c>
    </row>
    <row r="40" spans="1:8" x14ac:dyDescent="0.35">
      <c r="A40" s="61" t="s">
        <v>1</v>
      </c>
      <c r="B40" s="11">
        <f t="shared" ref="B40:B48" si="17">SUM(C40:G40)</f>
        <v>0</v>
      </c>
      <c r="C40" s="81"/>
      <c r="D40" s="82"/>
      <c r="E40" s="82"/>
      <c r="F40" s="90"/>
      <c r="G40" s="91"/>
    </row>
    <row r="41" spans="1:8" x14ac:dyDescent="0.35">
      <c r="A41" s="63" t="s">
        <v>20</v>
      </c>
      <c r="B41" s="9">
        <f t="shared" si="17"/>
        <v>0</v>
      </c>
      <c r="C41" s="84"/>
      <c r="D41" s="85"/>
      <c r="E41" s="85"/>
      <c r="F41" s="85"/>
      <c r="G41" s="86"/>
    </row>
    <row r="42" spans="1:8" x14ac:dyDescent="0.35">
      <c r="A42" s="6" t="s">
        <v>0</v>
      </c>
      <c r="B42" s="9">
        <f t="shared" si="17"/>
        <v>0</v>
      </c>
      <c r="C42" s="84"/>
      <c r="D42" s="85"/>
      <c r="E42" s="85"/>
      <c r="F42" s="85"/>
      <c r="G42" s="86"/>
    </row>
    <row r="43" spans="1:8" x14ac:dyDescent="0.35">
      <c r="A43" s="63" t="s">
        <v>29</v>
      </c>
      <c r="B43" s="9">
        <f t="shared" si="17"/>
        <v>0</v>
      </c>
      <c r="C43" s="84"/>
      <c r="D43" s="85"/>
      <c r="E43" s="85"/>
      <c r="F43" s="85"/>
      <c r="G43" s="86"/>
    </row>
    <row r="44" spans="1:8" x14ac:dyDescent="0.35">
      <c r="A44" s="63" t="s">
        <v>30</v>
      </c>
      <c r="B44" s="9">
        <f t="shared" si="17"/>
        <v>0</v>
      </c>
      <c r="C44" s="84"/>
      <c r="D44" s="85"/>
      <c r="E44" s="85"/>
      <c r="F44" s="85"/>
      <c r="G44" s="86"/>
    </row>
    <row r="45" spans="1:8" x14ac:dyDescent="0.35">
      <c r="A45" s="63" t="s">
        <v>27</v>
      </c>
      <c r="B45" s="9">
        <f t="shared" si="17"/>
        <v>0</v>
      </c>
      <c r="C45" s="84"/>
      <c r="D45" s="85"/>
      <c r="E45" s="85"/>
      <c r="F45" s="85"/>
      <c r="G45" s="86"/>
    </row>
    <row r="46" spans="1:8" x14ac:dyDescent="0.35">
      <c r="A46" s="63" t="s">
        <v>66</v>
      </c>
      <c r="B46" s="9">
        <f t="shared" si="17"/>
        <v>0</v>
      </c>
      <c r="C46" s="84"/>
      <c r="D46" s="85"/>
      <c r="E46" s="85"/>
      <c r="F46" s="85"/>
      <c r="G46" s="86"/>
    </row>
    <row r="47" spans="1:8" x14ac:dyDescent="0.35">
      <c r="A47" s="63" t="s">
        <v>28</v>
      </c>
      <c r="B47" s="9">
        <f t="shared" si="17"/>
        <v>0</v>
      </c>
      <c r="C47" s="84"/>
      <c r="D47" s="85"/>
      <c r="E47" s="85"/>
      <c r="F47" s="85"/>
      <c r="G47" s="86"/>
      <c r="H47" s="13" t="s">
        <v>69</v>
      </c>
    </row>
    <row r="48" spans="1:8" ht="15" thickBot="1" x14ac:dyDescent="0.4">
      <c r="A48" s="69" t="s">
        <v>50</v>
      </c>
      <c r="B48" s="10">
        <f t="shared" si="17"/>
        <v>0</v>
      </c>
      <c r="C48" s="87"/>
      <c r="D48" s="88"/>
      <c r="E48" s="88"/>
      <c r="F48" s="88"/>
      <c r="G48" s="89"/>
    </row>
    <row r="49" spans="1:27" ht="15" thickBot="1" x14ac:dyDescent="0.4">
      <c r="A49" s="53" t="s">
        <v>67</v>
      </c>
      <c r="B49" s="54">
        <f>SUM(B50:B52)</f>
        <v>0</v>
      </c>
      <c r="C49" s="55">
        <f t="shared" ref="C49:G49" si="18">SUM(C50:C52)</f>
        <v>0</v>
      </c>
      <c r="D49" s="56">
        <f t="shared" si="18"/>
        <v>0</v>
      </c>
      <c r="E49" s="56">
        <f t="shared" si="18"/>
        <v>0</v>
      </c>
      <c r="F49" s="56">
        <f t="shared" si="18"/>
        <v>0</v>
      </c>
      <c r="G49" s="57">
        <f t="shared" si="18"/>
        <v>0</v>
      </c>
    </row>
    <row r="50" spans="1:27" x14ac:dyDescent="0.35">
      <c r="A50" s="61" t="s">
        <v>31</v>
      </c>
      <c r="B50" s="11">
        <f t="shared" ref="B50:B52" si="19">SUM(C50:G50)</f>
        <v>0</v>
      </c>
      <c r="C50" s="81"/>
      <c r="D50" s="82"/>
      <c r="E50" s="82"/>
      <c r="F50" s="90"/>
      <c r="G50" s="91"/>
    </row>
    <row r="51" spans="1:27" x14ac:dyDescent="0.35">
      <c r="A51" s="63" t="s">
        <v>32</v>
      </c>
      <c r="B51" s="9">
        <f t="shared" si="19"/>
        <v>0</v>
      </c>
      <c r="C51" s="84"/>
      <c r="D51" s="85"/>
      <c r="E51" s="85"/>
      <c r="F51" s="85"/>
      <c r="G51" s="86"/>
    </row>
    <row r="52" spans="1:27" ht="15" thickBot="1" x14ac:dyDescent="0.4">
      <c r="A52" s="69" t="s">
        <v>33</v>
      </c>
      <c r="B52" s="10">
        <f t="shared" si="19"/>
        <v>0</v>
      </c>
      <c r="C52" s="87"/>
      <c r="D52" s="88"/>
      <c r="E52" s="88"/>
      <c r="F52" s="88"/>
      <c r="G52" s="89"/>
    </row>
    <row r="53" spans="1:27" ht="30" customHeight="1" thickBot="1" x14ac:dyDescent="0.4">
      <c r="A53" s="72" t="s">
        <v>58</v>
      </c>
      <c r="B53" s="73">
        <f>SUM(B14,B26,B33)</f>
        <v>0</v>
      </c>
      <c r="C53" s="74">
        <f t="shared" ref="C53:G53" si="20">SUM(C14,C26,C33)</f>
        <v>0</v>
      </c>
      <c r="D53" s="75">
        <f t="shared" si="20"/>
        <v>0</v>
      </c>
      <c r="E53" s="75">
        <f t="shared" si="20"/>
        <v>0</v>
      </c>
      <c r="F53" s="75">
        <f t="shared" si="20"/>
        <v>0</v>
      </c>
      <c r="G53" s="76">
        <f t="shared" si="20"/>
        <v>0</v>
      </c>
    </row>
    <row r="54" spans="1:27" ht="30" customHeight="1" thickBot="1" x14ac:dyDescent="0.4">
      <c r="A54" s="124" t="s">
        <v>82</v>
      </c>
      <c r="B54" s="125"/>
      <c r="C54" s="126">
        <f>C53*80%</f>
        <v>0</v>
      </c>
      <c r="D54" s="127">
        <f t="shared" ref="D54:G54" si="21">D53*80%</f>
        <v>0</v>
      </c>
      <c r="E54" s="127">
        <f t="shared" si="21"/>
        <v>0</v>
      </c>
      <c r="F54" s="127">
        <f t="shared" si="21"/>
        <v>0</v>
      </c>
      <c r="G54" s="128">
        <f t="shared" si="21"/>
        <v>0</v>
      </c>
    </row>
    <row r="55" spans="1:27" ht="14.5" customHeight="1" thickBot="1" x14ac:dyDescent="0.4">
      <c r="A55" s="229"/>
      <c r="B55" s="229"/>
      <c r="C55" s="230"/>
      <c r="D55" s="230"/>
      <c r="E55" s="230"/>
      <c r="F55" s="230"/>
      <c r="G55" s="230"/>
    </row>
    <row r="56" spans="1:27" ht="15" thickBot="1" x14ac:dyDescent="0.4">
      <c r="A56" s="221" t="s">
        <v>88</v>
      </c>
      <c r="B56" s="241" t="s">
        <v>89</v>
      </c>
      <c r="C56" s="242"/>
      <c r="D56" s="243"/>
      <c r="E56" s="241" t="s">
        <v>102</v>
      </c>
      <c r="F56" s="242"/>
      <c r="G56" s="243"/>
    </row>
    <row r="57" spans="1:27" ht="14.5" customHeight="1" thickBot="1" x14ac:dyDescent="0.4">
      <c r="A57" s="219"/>
      <c r="B57" s="219"/>
      <c r="C57" s="220"/>
      <c r="D57" s="220"/>
      <c r="E57" s="220"/>
      <c r="F57" s="220"/>
      <c r="G57" s="220"/>
    </row>
    <row r="58" spans="1:27" ht="14.5" customHeight="1" thickBot="1" x14ac:dyDescent="0.4">
      <c r="A58" s="222" t="s">
        <v>103</v>
      </c>
      <c r="B58" s="238" t="s">
        <v>100</v>
      </c>
      <c r="C58" s="239"/>
      <c r="D58" s="240"/>
      <c r="E58" s="235" t="s">
        <v>101</v>
      </c>
      <c r="F58" s="236"/>
      <c r="G58" s="237"/>
    </row>
    <row r="59" spans="1:27" ht="14.5" customHeight="1" thickBot="1" x14ac:dyDescent="0.4">
      <c r="A59" s="247"/>
      <c r="B59" s="223"/>
      <c r="C59" s="223"/>
      <c r="D59" s="223"/>
      <c r="E59" s="223"/>
      <c r="F59" s="223"/>
      <c r="G59" s="223"/>
    </row>
    <row r="60" spans="1:27" ht="14.5" customHeight="1" thickBot="1" x14ac:dyDescent="0.4">
      <c r="A60" s="219"/>
      <c r="B60" s="223"/>
      <c r="C60" s="219"/>
      <c r="D60" s="219"/>
      <c r="E60" s="219"/>
      <c r="F60" s="223"/>
      <c r="G60" s="223"/>
    </row>
    <row r="61" spans="1:27" ht="14.5" customHeight="1" thickBot="1" x14ac:dyDescent="0.4">
      <c r="A61" s="219"/>
      <c r="B61" s="219"/>
      <c r="C61" s="220"/>
      <c r="D61" s="220"/>
      <c r="E61" s="219"/>
      <c r="F61" s="220"/>
      <c r="G61" s="220"/>
    </row>
    <row r="62" spans="1:27" ht="14.5" customHeight="1" thickBot="1" x14ac:dyDescent="0.4">
      <c r="A62" s="224" t="s">
        <v>98</v>
      </c>
      <c r="B62" s="231" t="s">
        <v>97</v>
      </c>
      <c r="C62" s="232"/>
      <c r="D62" s="233"/>
      <c r="E62" s="231" t="s">
        <v>97</v>
      </c>
      <c r="F62" s="232"/>
      <c r="G62" s="233"/>
      <c r="H62" s="77"/>
      <c r="I62" s="77"/>
      <c r="J62" s="13"/>
      <c r="L62" s="34"/>
      <c r="M62" s="13"/>
      <c r="O62" s="15"/>
      <c r="AA62" s="254"/>
    </row>
    <row r="63" spans="1:27" ht="14.5" customHeight="1" thickBot="1" x14ac:dyDescent="0.4">
      <c r="A63" s="224" t="s">
        <v>99</v>
      </c>
      <c r="B63" s="226" t="s">
        <v>92</v>
      </c>
      <c r="C63" s="226"/>
      <c r="D63" s="226"/>
      <c r="E63" s="226" t="s">
        <v>93</v>
      </c>
      <c r="F63" s="226"/>
      <c r="G63" s="226"/>
      <c r="H63" s="77"/>
      <c r="I63" s="77"/>
      <c r="J63" s="13"/>
      <c r="L63" s="34"/>
      <c r="M63" s="13"/>
      <c r="O63" s="15"/>
      <c r="AA63" s="254"/>
    </row>
    <row r="64" spans="1:27" ht="14.5" customHeight="1" thickBot="1" x14ac:dyDescent="0.4">
      <c r="A64" s="234"/>
      <c r="B64" s="228" t="s">
        <v>90</v>
      </c>
      <c r="C64" s="228"/>
      <c r="D64" s="228"/>
      <c r="E64" s="228" t="s">
        <v>96</v>
      </c>
      <c r="F64" s="228"/>
      <c r="G64" s="228"/>
      <c r="H64" s="77"/>
      <c r="I64" s="77"/>
      <c r="J64" s="13"/>
      <c r="L64" s="34"/>
      <c r="M64" s="13"/>
      <c r="O64" s="15"/>
      <c r="AA64" s="254"/>
    </row>
    <row r="65" spans="1:7" ht="14.5" customHeight="1" thickBot="1" x14ac:dyDescent="0.4">
      <c r="A65" s="222"/>
      <c r="B65" s="225" t="s">
        <v>91</v>
      </c>
      <c r="C65" s="225"/>
      <c r="D65" s="225"/>
      <c r="E65" s="225" t="s">
        <v>91</v>
      </c>
      <c r="F65" s="225"/>
      <c r="G65" s="225"/>
    </row>
    <row r="66" spans="1:7" ht="14.5" customHeight="1" x14ac:dyDescent="0.35">
      <c r="B66" s="13"/>
    </row>
    <row r="67" spans="1:7" ht="14.5" customHeight="1" x14ac:dyDescent="0.35">
      <c r="B67" s="13"/>
      <c r="D67" s="13"/>
    </row>
    <row r="68" spans="1:7" ht="14.5" customHeight="1" x14ac:dyDescent="0.35">
      <c r="B68" s="13"/>
    </row>
    <row r="69" spans="1:7" ht="14.5" customHeight="1" x14ac:dyDescent="0.35">
      <c r="B69" s="13"/>
    </row>
    <row r="70" spans="1:7" ht="14.5" customHeight="1" x14ac:dyDescent="0.35"/>
    <row r="71" spans="1:7" ht="14.5" customHeight="1" x14ac:dyDescent="0.35">
      <c r="E71" s="13"/>
      <c r="F71" s="13"/>
      <c r="G71" s="13"/>
    </row>
    <row r="72" spans="1:7" ht="14.5" customHeight="1" x14ac:dyDescent="0.35">
      <c r="E72" s="13"/>
      <c r="F72" s="13"/>
      <c r="G72" s="13"/>
    </row>
    <row r="73" spans="1:7" ht="14.5" customHeight="1" x14ac:dyDescent="0.35">
      <c r="E73" s="13"/>
      <c r="F73" s="13"/>
      <c r="G73" s="13"/>
    </row>
    <row r="74" spans="1:7" ht="14.5" customHeight="1" x14ac:dyDescent="0.35">
      <c r="E74" s="13"/>
      <c r="F74" s="13"/>
      <c r="G74" s="13"/>
    </row>
    <row r="75" spans="1:7" ht="14.5" customHeight="1" x14ac:dyDescent="0.35"/>
    <row r="76" spans="1:7" ht="14.5" customHeight="1" x14ac:dyDescent="0.35"/>
    <row r="77" spans="1:7" ht="14.5" customHeight="1" x14ac:dyDescent="0.35"/>
    <row r="78" spans="1:7" ht="14.5" customHeight="1" x14ac:dyDescent="0.35"/>
  </sheetData>
  <sheetProtection algorithmName="SHA-512" hashValue="wa1GP1EiVZkd4vSlUgWQ2q16eFTqa/+8C2viQpV4NdymNyZOKxGtXpA/dDSwPVx5Dyg9I+Krb/QbtZaQOoiI2Q==" saltValue="Xa+KhScUuJUy3k1aWgPKUQ==" spinCount="100000" sheet="1" objects="1" scenarios="1" formatCells="0" formatColumns="0" formatRows="0" autoFilter="0"/>
  <mergeCells count="24">
    <mergeCell ref="E58:G58"/>
    <mergeCell ref="E56:G56"/>
    <mergeCell ref="B56:D56"/>
    <mergeCell ref="E64:G64"/>
    <mergeCell ref="B65:D65"/>
    <mergeCell ref="B63:D63"/>
    <mergeCell ref="E65:G65"/>
    <mergeCell ref="E63:G63"/>
    <mergeCell ref="B62:D62"/>
    <mergeCell ref="B64:D64"/>
    <mergeCell ref="I12:K12"/>
    <mergeCell ref="E1:G3"/>
    <mergeCell ref="E62:G62"/>
    <mergeCell ref="A1:D3"/>
    <mergeCell ref="B4:D4"/>
    <mergeCell ref="B5:D5"/>
    <mergeCell ref="B7:D7"/>
    <mergeCell ref="B8:D8"/>
    <mergeCell ref="B9:D9"/>
    <mergeCell ref="B10:D10"/>
    <mergeCell ref="B11:D11"/>
    <mergeCell ref="I20:K27"/>
    <mergeCell ref="I29:K31"/>
    <mergeCell ref="B58:D58"/>
  </mergeCells>
  <phoneticPr fontId="3" type="noConversion"/>
  <conditionalFormatting sqref="D6">
    <cfRule type="expression" dxfId="25" priority="7">
      <formula>AND($B$6&lt;&gt;"",$D$6="")</formula>
    </cfRule>
    <cfRule type="containsBlanks" dxfId="24" priority="8">
      <formula>LEN(TRIM(D6))=0</formula>
    </cfRule>
    <cfRule type="cellIs" dxfId="23" priority="9" operator="lessThanOrEqual">
      <formula>$B$6</formula>
    </cfRule>
  </conditionalFormatting>
  <conditionalFormatting sqref="B6">
    <cfRule type="expression" dxfId="22" priority="10">
      <formula>AND($B$6&lt;&gt;"",$D$6&lt;&gt;"",$B$6&gt;=$D$6)</formula>
    </cfRule>
    <cfRule type="expression" dxfId="21" priority="11">
      <formula>AND($D$6&lt;&gt;"",$B$6="")</formula>
    </cfRule>
    <cfRule type="expression" dxfId="20" priority="12">
      <formula>IF($B$6&lt;$D$6,"IGAZ","HAMIS")</formula>
    </cfRule>
  </conditionalFormatting>
  <conditionalFormatting sqref="B53">
    <cfRule type="cellIs" dxfId="19" priority="6" operator="notEqual">
      <formula>$B$8</formula>
    </cfRule>
  </conditionalFormatting>
  <conditionalFormatting sqref="B14">
    <cfRule type="cellIs" dxfId="18" priority="5" operator="greaterThan">
      <formula>$B$53*10%</formula>
    </cfRule>
  </conditionalFormatting>
  <conditionalFormatting sqref="B26">
    <cfRule type="cellIs" dxfId="17" priority="2" operator="greaterThan">
      <formula>$B$53*10%</formula>
    </cfRule>
  </conditionalFormatting>
  <conditionalFormatting sqref="B54">
    <cfRule type="cellIs" dxfId="16" priority="1" operator="notEqual">
      <formula>$B$8</formula>
    </cfRule>
  </conditionalFormatting>
  <dataValidations count="3">
    <dataValidation type="date" allowBlank="1" showInputMessage="1" showErrorMessage="1" errorTitle="Hiba" error="A beírt dátum nem megfelelő!" sqref="B6 D6" xr:uid="{9261E302-9A3A-4080-9830-63648F76F0B9}">
      <formula1>44440</formula1>
      <formula2>45291</formula2>
    </dataValidation>
    <dataValidation type="whole" allowBlank="1" showInputMessage="1" showErrorMessage="1" errorTitle="Hiba" error="Ebbe a cellába csak számot írhat, és az igényelt támogatás összege nem lehet kevesebb, mint 10 millió Ft!" sqref="B8:D8" xr:uid="{EF3AF75C-43A1-4D3D-9CF0-279D921CA76D}">
      <formula1>10000000</formula1>
      <formula2>500000000</formula2>
    </dataValidation>
    <dataValidation type="whole" operator="greaterThanOrEqual" allowBlank="1" showInputMessage="1" showErrorMessage="1" error="Ebbe a cellába csak számot írhat!" sqref="C16:G19 C21:G25 C28:G32 C35:G38 C40:G48 C50:G52 J2 J4:J8" xr:uid="{8137FC35-8980-42C1-B78C-2055F2EB9511}">
      <formula1>0</formula1>
    </dataValidation>
  </dataValidations>
  <printOptions horizontalCentered="1" verticalCentered="1"/>
  <pageMargins left="0.15748031496062992" right="0.15748031496062992" top="0.19685039370078741" bottom="0.11811023622047245" header="0.51181102362204722" footer="0.51181102362204722"/>
  <pageSetup paperSize="9" scale="73" firstPageNumber="0" orientation="portrait" horizontalDpi="300" verticalDpi="300" r:id="rId1"/>
  <rowBreaks count="1" manualBreakCount="1">
    <brk id="65" max="6" man="1"/>
  </rowBreaks>
  <ignoredErrors>
    <ignoredError sqref="B20:G20 B39:G39 B49:G49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18178A7-F46D-48CA-A3DD-5DF65516B5C3}">
          <x14:formula1>
            <xm:f>'rejtett fül listával'!$A$2:$A$4</xm:f>
          </x14:formula1>
          <xm:sqref>B7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2B81EF-FBE5-43A9-AD2F-90B391B053EA}">
  <dimension ref="A1:AE59"/>
  <sheetViews>
    <sheetView zoomScale="70" zoomScaleNormal="70" workbookViewId="0">
      <pane ySplit="3" topLeftCell="A4" activePane="bottomLeft" state="frozen"/>
      <selection pane="bottomLeft" sqref="A1:E3"/>
    </sheetView>
  </sheetViews>
  <sheetFormatPr defaultRowHeight="14.5" x14ac:dyDescent="0.35"/>
  <cols>
    <col min="1" max="1" width="38.36328125" style="13" bestFit="1" customWidth="1"/>
    <col min="2" max="2" width="16.08984375" style="13" customWidth="1"/>
    <col min="3" max="4" width="13.81640625" style="13" customWidth="1"/>
    <col min="5" max="5" width="16.08984375" style="13" customWidth="1"/>
    <col min="6" max="8" width="19.81640625" style="13" customWidth="1"/>
    <col min="9" max="9" width="2.6328125" style="13" customWidth="1"/>
    <col min="10" max="15" width="8.7265625" style="13" customWidth="1"/>
    <col min="16" max="16" width="10" style="13" customWidth="1"/>
    <col min="17" max="26" width="8.7265625" style="13" customWidth="1"/>
    <col min="27" max="27" width="59.7265625" style="109" hidden="1" customWidth="1"/>
    <col min="28" max="28" width="89.7265625" style="108" hidden="1" customWidth="1"/>
    <col min="29" max="16384" width="8.7265625" style="13"/>
  </cols>
  <sheetData>
    <row r="1" spans="1:28" ht="14.5" customHeight="1" x14ac:dyDescent="0.35">
      <c r="A1" s="134" t="s">
        <v>87</v>
      </c>
      <c r="B1" s="135"/>
      <c r="C1" s="135"/>
      <c r="D1" s="135"/>
      <c r="E1" s="135"/>
      <c r="F1" s="176" t="s">
        <v>86</v>
      </c>
      <c r="G1" s="176"/>
      <c r="H1" s="177"/>
    </row>
    <row r="2" spans="1:28" ht="14.5" customHeight="1" x14ac:dyDescent="0.35">
      <c r="A2" s="137"/>
      <c r="B2" s="138"/>
      <c r="C2" s="138"/>
      <c r="D2" s="138"/>
      <c r="E2" s="138"/>
      <c r="F2" s="178"/>
      <c r="G2" s="178"/>
      <c r="H2" s="179"/>
    </row>
    <row r="3" spans="1:28" ht="14.5" customHeight="1" thickBot="1" x14ac:dyDescent="0.4">
      <c r="A3" s="140"/>
      <c r="B3" s="141"/>
      <c r="C3" s="141"/>
      <c r="D3" s="141"/>
      <c r="E3" s="141"/>
      <c r="F3" s="260"/>
      <c r="G3" s="260"/>
      <c r="H3" s="261"/>
    </row>
    <row r="4" spans="1:28" ht="1" customHeight="1" x14ac:dyDescent="0.35">
      <c r="A4" s="19"/>
      <c r="B4" s="180">
        <f>'költségterv 1'!B4</f>
        <v>0</v>
      </c>
      <c r="C4" s="181"/>
      <c r="D4" s="181"/>
      <c r="E4" s="182"/>
      <c r="F4" s="197"/>
      <c r="G4" s="198"/>
      <c r="H4" s="199"/>
      <c r="J4" s="207" t="s">
        <v>85</v>
      </c>
      <c r="K4" s="208"/>
      <c r="L4" s="208"/>
      <c r="M4" s="208"/>
      <c r="N4" s="208"/>
      <c r="O4" s="208"/>
      <c r="P4" s="209"/>
      <c r="AA4" s="103">
        <f>IF(B4="","",B4)</f>
        <v>0</v>
      </c>
    </row>
    <row r="5" spans="1:28" ht="29" customHeight="1" x14ac:dyDescent="0.35">
      <c r="A5" s="19" t="s">
        <v>3</v>
      </c>
      <c r="B5" s="180">
        <f>'költségterv 1'!B5</f>
        <v>0</v>
      </c>
      <c r="C5" s="181"/>
      <c r="D5" s="181"/>
      <c r="E5" s="182"/>
      <c r="F5" s="197"/>
      <c r="G5" s="198"/>
      <c r="H5" s="199"/>
      <c r="J5" s="210"/>
      <c r="K5" s="211"/>
      <c r="L5" s="211"/>
      <c r="M5" s="211"/>
      <c r="N5" s="211"/>
      <c r="O5" s="211"/>
      <c r="P5" s="212"/>
      <c r="AA5" s="103">
        <f>IF(B5="","",B5)</f>
        <v>0</v>
      </c>
    </row>
    <row r="6" spans="1:28" ht="16" customHeight="1" x14ac:dyDescent="0.35">
      <c r="A6" s="19" t="s">
        <v>51</v>
      </c>
      <c r="B6" s="104" t="str">
        <f>IF('költségterv 1'!B6="","",'költségterv 1'!B6)</f>
        <v/>
      </c>
      <c r="C6" s="200" t="s">
        <v>52</v>
      </c>
      <c r="D6" s="201"/>
      <c r="E6" s="105" t="str">
        <f>IF('költségterv 1'!D6="","",'költségterv 1'!D6)</f>
        <v/>
      </c>
      <c r="F6" s="197"/>
      <c r="G6" s="198"/>
      <c r="H6" s="199"/>
      <c r="J6" s="210"/>
      <c r="K6" s="211"/>
      <c r="L6" s="211"/>
      <c r="M6" s="211"/>
      <c r="N6" s="211"/>
      <c r="O6" s="211"/>
      <c r="P6" s="212"/>
      <c r="AA6" s="103" t="str">
        <f>IF(AND(B6="",E6="")=TRUE,"",IF(AND(B6="",E6&lt;&gt;"")=TRUE," - "&amp;TEXT(E6,"éééé.hh.nn."),IF(AND(B6&lt;&gt;"",E6="")=TRUE,TEXT(B6,"éééé.hh.nn."&amp;" - "),TEXT(B6,"éééé.hh.nn.")&amp;" - "&amp;TEXT(E6,"éééé.hh.nn."))))</f>
        <v/>
      </c>
    </row>
    <row r="7" spans="1:28" ht="16" customHeight="1" x14ac:dyDescent="0.35">
      <c r="A7" s="19" t="s">
        <v>4</v>
      </c>
      <c r="B7" s="180">
        <f>'költségterv 1'!B7</f>
        <v>0</v>
      </c>
      <c r="C7" s="181"/>
      <c r="D7" s="181"/>
      <c r="E7" s="182"/>
      <c r="F7" s="197"/>
      <c r="G7" s="198"/>
      <c r="H7" s="199"/>
      <c r="J7" s="213"/>
      <c r="K7" s="214"/>
      <c r="L7" s="214"/>
      <c r="M7" s="214"/>
      <c r="N7" s="214"/>
      <c r="O7" s="214"/>
      <c r="P7" s="215"/>
      <c r="AA7" s="103">
        <f>IF(B7="","",B7)</f>
        <v>0</v>
      </c>
    </row>
    <row r="8" spans="1:28" ht="16" customHeight="1" x14ac:dyDescent="0.35">
      <c r="A8" s="19" t="s">
        <v>14</v>
      </c>
      <c r="B8" s="202">
        <f>'költségterv 1'!B8</f>
        <v>0</v>
      </c>
      <c r="C8" s="203"/>
      <c r="D8" s="203"/>
      <c r="E8" s="204"/>
      <c r="F8" s="197"/>
      <c r="G8" s="198"/>
      <c r="H8" s="199"/>
      <c r="AA8" s="106">
        <f>IF(B8="","",B8)</f>
        <v>0</v>
      </c>
    </row>
    <row r="9" spans="1:28" ht="16" customHeight="1" x14ac:dyDescent="0.35">
      <c r="A9" s="19" t="s">
        <v>5</v>
      </c>
      <c r="B9" s="180">
        <f>'költségterv 1'!B9</f>
        <v>0</v>
      </c>
      <c r="C9" s="181"/>
      <c r="D9" s="181"/>
      <c r="E9" s="182"/>
      <c r="F9" s="197"/>
      <c r="G9" s="198"/>
      <c r="H9" s="199"/>
      <c r="J9" s="207" t="s">
        <v>73</v>
      </c>
      <c r="K9" s="208"/>
      <c r="L9" s="208"/>
      <c r="M9" s="208"/>
      <c r="N9" s="208"/>
      <c r="O9" s="208"/>
      <c r="P9" s="209"/>
      <c r="AA9" s="103">
        <f>IF(B9="","",B9)</f>
        <v>0</v>
      </c>
    </row>
    <row r="10" spans="1:28" ht="14.5" customHeight="1" x14ac:dyDescent="0.35">
      <c r="A10" s="19" t="s">
        <v>6</v>
      </c>
      <c r="B10" s="180">
        <f>'költségterv 1'!B10</f>
        <v>0</v>
      </c>
      <c r="C10" s="181"/>
      <c r="D10" s="181"/>
      <c r="E10" s="182"/>
      <c r="F10" s="197"/>
      <c r="G10" s="198"/>
      <c r="H10" s="199"/>
      <c r="J10" s="210"/>
      <c r="K10" s="211"/>
      <c r="L10" s="211"/>
      <c r="M10" s="211"/>
      <c r="N10" s="211"/>
      <c r="O10" s="211"/>
      <c r="P10" s="212"/>
      <c r="AA10" s="103">
        <f>IF(B10="","",B10)</f>
        <v>0</v>
      </c>
    </row>
    <row r="11" spans="1:28" ht="30" customHeight="1" thickBot="1" x14ac:dyDescent="0.4">
      <c r="A11" s="30" t="s">
        <v>49</v>
      </c>
      <c r="B11" s="194">
        <f>'költségterv 1'!B11</f>
        <v>0</v>
      </c>
      <c r="C11" s="195"/>
      <c r="D11" s="195"/>
      <c r="E11" s="196"/>
      <c r="F11" s="197"/>
      <c r="G11" s="198"/>
      <c r="H11" s="199"/>
      <c r="J11" s="210"/>
      <c r="K11" s="211"/>
      <c r="L11" s="211"/>
      <c r="M11" s="211"/>
      <c r="N11" s="211"/>
      <c r="O11" s="211"/>
      <c r="P11" s="212"/>
      <c r="AA11" s="103">
        <f>IF(B11="","",B11)</f>
        <v>0</v>
      </c>
    </row>
    <row r="12" spans="1:28" ht="30" customHeight="1" thickBot="1" x14ac:dyDescent="0.4">
      <c r="A12" s="192" t="s">
        <v>72</v>
      </c>
      <c r="B12" s="193"/>
      <c r="C12" s="107">
        <f>SUM(C13,C20,C27,C34,C41)</f>
        <v>0</v>
      </c>
      <c r="D12" s="216" t="s">
        <v>80</v>
      </c>
      <c r="E12" s="217"/>
      <c r="F12" s="217"/>
      <c r="G12" s="217"/>
      <c r="H12" s="218"/>
      <c r="J12" s="213"/>
      <c r="K12" s="214"/>
      <c r="L12" s="214"/>
      <c r="M12" s="214"/>
      <c r="N12" s="214"/>
      <c r="O12" s="214"/>
      <c r="P12" s="215"/>
    </row>
    <row r="13" spans="1:28" ht="28.5" customHeight="1" x14ac:dyDescent="0.35">
      <c r="A13" s="205" t="s">
        <v>41</v>
      </c>
      <c r="B13" s="206"/>
      <c r="C13" s="102">
        <f>'költségterv 1'!$C$53</f>
        <v>0</v>
      </c>
      <c r="D13" s="186" t="s">
        <v>42</v>
      </c>
      <c r="E13" s="187"/>
      <c r="F13" s="186" t="str">
        <f>IF('költségterv 1'!$C$13="","",'költségterv 1'!$C$13)</f>
        <v/>
      </c>
      <c r="G13" s="188"/>
      <c r="H13" s="189"/>
    </row>
    <row r="14" spans="1:28" ht="28.5" customHeight="1" x14ac:dyDescent="0.35">
      <c r="A14" s="190" t="s">
        <v>44</v>
      </c>
      <c r="B14" s="98" t="s">
        <v>63</v>
      </c>
      <c r="C14" s="99">
        <f>'költségterv 1'!$C$15</f>
        <v>0</v>
      </c>
      <c r="D14" s="170"/>
      <c r="E14" s="171"/>
      <c r="F14" s="171"/>
      <c r="G14" s="171"/>
      <c r="H14" s="172"/>
      <c r="AB14" s="108">
        <f>D14</f>
        <v>0</v>
      </c>
    </row>
    <row r="15" spans="1:28" ht="28.5" customHeight="1" x14ac:dyDescent="0.35">
      <c r="A15" s="191"/>
      <c r="B15" s="98" t="s">
        <v>64</v>
      </c>
      <c r="C15" s="99">
        <f>'költségterv 1'!$C$20</f>
        <v>0</v>
      </c>
      <c r="D15" s="170"/>
      <c r="E15" s="171"/>
      <c r="F15" s="171"/>
      <c r="G15" s="171"/>
      <c r="H15" s="172"/>
      <c r="AB15" s="108">
        <f t="shared" ref="AB15:AB47" si="0">D15</f>
        <v>0</v>
      </c>
    </row>
    <row r="16" spans="1:28" ht="28.5" customHeight="1" x14ac:dyDescent="0.35">
      <c r="A16" s="97" t="s">
        <v>43</v>
      </c>
      <c r="B16" s="98" t="s">
        <v>64</v>
      </c>
      <c r="C16" s="99">
        <f>'költségterv 1'!$C$27</f>
        <v>0</v>
      </c>
      <c r="D16" s="170"/>
      <c r="E16" s="171"/>
      <c r="F16" s="171"/>
      <c r="G16" s="171"/>
      <c r="H16" s="172"/>
      <c r="AB16" s="108">
        <f t="shared" si="0"/>
        <v>0</v>
      </c>
    </row>
    <row r="17" spans="1:28" ht="28.5" customHeight="1" x14ac:dyDescent="0.35">
      <c r="A17" s="183" t="s">
        <v>26</v>
      </c>
      <c r="B17" s="98" t="s">
        <v>63</v>
      </c>
      <c r="C17" s="99">
        <f>'költségterv 1'!$C$34</f>
        <v>0</v>
      </c>
      <c r="D17" s="170"/>
      <c r="E17" s="171"/>
      <c r="F17" s="171"/>
      <c r="G17" s="171"/>
      <c r="H17" s="172"/>
      <c r="AB17" s="108">
        <f t="shared" si="0"/>
        <v>0</v>
      </c>
    </row>
    <row r="18" spans="1:28" ht="28.5" customHeight="1" x14ac:dyDescent="0.35">
      <c r="A18" s="184"/>
      <c r="B18" s="98" t="s">
        <v>64</v>
      </c>
      <c r="C18" s="99">
        <f>'költségterv 1'!$C$39</f>
        <v>0</v>
      </c>
      <c r="D18" s="170"/>
      <c r="E18" s="171"/>
      <c r="F18" s="171"/>
      <c r="G18" s="171"/>
      <c r="H18" s="172"/>
      <c r="AB18" s="108">
        <f t="shared" si="0"/>
        <v>0</v>
      </c>
    </row>
    <row r="19" spans="1:28" ht="28.5" customHeight="1" thickBot="1" x14ac:dyDescent="0.4">
      <c r="A19" s="185"/>
      <c r="B19" s="100" t="s">
        <v>67</v>
      </c>
      <c r="C19" s="101">
        <f>'költségterv 1'!$C$49</f>
        <v>0</v>
      </c>
      <c r="D19" s="170"/>
      <c r="E19" s="171"/>
      <c r="F19" s="171"/>
      <c r="G19" s="171"/>
      <c r="H19" s="172"/>
      <c r="AB19" s="108">
        <f t="shared" si="0"/>
        <v>0</v>
      </c>
    </row>
    <row r="20" spans="1:28" ht="28.5" customHeight="1" x14ac:dyDescent="0.35">
      <c r="A20" s="205" t="s">
        <v>45</v>
      </c>
      <c r="B20" s="206"/>
      <c r="C20" s="102">
        <f>'költségterv 1'!$D$53</f>
        <v>0</v>
      </c>
      <c r="D20" s="186" t="s">
        <v>42</v>
      </c>
      <c r="E20" s="187"/>
      <c r="F20" s="186" t="str">
        <f>IF('költségterv 1'!$D$13="","",'költségterv 1'!$D$13)</f>
        <v/>
      </c>
      <c r="G20" s="188"/>
      <c r="H20" s="189"/>
      <c r="AB20" s="108" t="str">
        <f t="shared" si="0"/>
        <v>Tervezett időszak:</v>
      </c>
    </row>
    <row r="21" spans="1:28" ht="28.5" customHeight="1" x14ac:dyDescent="0.35">
      <c r="A21" s="190" t="s">
        <v>44</v>
      </c>
      <c r="B21" s="98" t="s">
        <v>63</v>
      </c>
      <c r="C21" s="99">
        <f>'költségterv 1'!$D$15</f>
        <v>0</v>
      </c>
      <c r="D21" s="170"/>
      <c r="E21" s="171"/>
      <c r="F21" s="171"/>
      <c r="G21" s="171"/>
      <c r="H21" s="172"/>
      <c r="AB21" s="108">
        <f t="shared" si="0"/>
        <v>0</v>
      </c>
    </row>
    <row r="22" spans="1:28" ht="28.5" customHeight="1" x14ac:dyDescent="0.35">
      <c r="A22" s="191"/>
      <c r="B22" s="98" t="s">
        <v>64</v>
      </c>
      <c r="C22" s="99">
        <f>'költségterv 1'!$D$20</f>
        <v>0</v>
      </c>
      <c r="D22" s="170"/>
      <c r="E22" s="171"/>
      <c r="F22" s="171"/>
      <c r="G22" s="171"/>
      <c r="H22" s="172"/>
      <c r="AB22" s="108">
        <f t="shared" si="0"/>
        <v>0</v>
      </c>
    </row>
    <row r="23" spans="1:28" ht="28.5" customHeight="1" x14ac:dyDescent="0.35">
      <c r="A23" s="97" t="s">
        <v>43</v>
      </c>
      <c r="B23" s="98" t="s">
        <v>64</v>
      </c>
      <c r="C23" s="99">
        <f>'költségterv 1'!$D$27</f>
        <v>0</v>
      </c>
      <c r="D23" s="170"/>
      <c r="E23" s="171"/>
      <c r="F23" s="171"/>
      <c r="G23" s="171"/>
      <c r="H23" s="172"/>
      <c r="AB23" s="108">
        <f t="shared" si="0"/>
        <v>0</v>
      </c>
    </row>
    <row r="24" spans="1:28" ht="28.5" customHeight="1" x14ac:dyDescent="0.35">
      <c r="A24" s="183" t="s">
        <v>26</v>
      </c>
      <c r="B24" s="98" t="s">
        <v>63</v>
      </c>
      <c r="C24" s="99">
        <f>'költségterv 1'!$D$34</f>
        <v>0</v>
      </c>
      <c r="D24" s="170"/>
      <c r="E24" s="171"/>
      <c r="F24" s="171"/>
      <c r="G24" s="171"/>
      <c r="H24" s="172"/>
      <c r="AB24" s="108">
        <f t="shared" si="0"/>
        <v>0</v>
      </c>
    </row>
    <row r="25" spans="1:28" ht="28.5" customHeight="1" x14ac:dyDescent="0.35">
      <c r="A25" s="184"/>
      <c r="B25" s="98" t="s">
        <v>64</v>
      </c>
      <c r="C25" s="99">
        <f>'költségterv 1'!$D$39</f>
        <v>0</v>
      </c>
      <c r="D25" s="170"/>
      <c r="E25" s="171"/>
      <c r="F25" s="171"/>
      <c r="G25" s="171"/>
      <c r="H25" s="172"/>
      <c r="AB25" s="108">
        <f t="shared" si="0"/>
        <v>0</v>
      </c>
    </row>
    <row r="26" spans="1:28" ht="28.5" customHeight="1" thickBot="1" x14ac:dyDescent="0.4">
      <c r="A26" s="185"/>
      <c r="B26" s="100" t="s">
        <v>67</v>
      </c>
      <c r="C26" s="101">
        <f>'költségterv 1'!$D$49</f>
        <v>0</v>
      </c>
      <c r="D26" s="170"/>
      <c r="E26" s="171"/>
      <c r="F26" s="171"/>
      <c r="G26" s="171"/>
      <c r="H26" s="172"/>
      <c r="AB26" s="108">
        <f t="shared" si="0"/>
        <v>0</v>
      </c>
    </row>
    <row r="27" spans="1:28" ht="28.5" customHeight="1" x14ac:dyDescent="0.35">
      <c r="A27" s="205" t="s">
        <v>46</v>
      </c>
      <c r="B27" s="206"/>
      <c r="C27" s="102">
        <f>'költségterv 1'!$E$53</f>
        <v>0</v>
      </c>
      <c r="D27" s="186" t="s">
        <v>42</v>
      </c>
      <c r="E27" s="187"/>
      <c r="F27" s="186" t="str">
        <f>IF('költségterv 1'!$E$13="","",'költségterv 1'!$E$13)</f>
        <v/>
      </c>
      <c r="G27" s="188"/>
      <c r="H27" s="189"/>
      <c r="AB27" s="108" t="str">
        <f t="shared" si="0"/>
        <v>Tervezett időszak:</v>
      </c>
    </row>
    <row r="28" spans="1:28" ht="28.5" customHeight="1" x14ac:dyDescent="0.35">
      <c r="A28" s="190" t="s">
        <v>44</v>
      </c>
      <c r="B28" s="98" t="s">
        <v>63</v>
      </c>
      <c r="C28" s="99">
        <f>'költségterv 1'!$E$15</f>
        <v>0</v>
      </c>
      <c r="D28" s="170"/>
      <c r="E28" s="171"/>
      <c r="F28" s="171"/>
      <c r="G28" s="171"/>
      <c r="H28" s="172"/>
      <c r="AB28" s="108">
        <f t="shared" si="0"/>
        <v>0</v>
      </c>
    </row>
    <row r="29" spans="1:28" ht="28.5" customHeight="1" x14ac:dyDescent="0.35">
      <c r="A29" s="191"/>
      <c r="B29" s="98" t="s">
        <v>64</v>
      </c>
      <c r="C29" s="99">
        <f>'költségterv 1'!$E$20</f>
        <v>0</v>
      </c>
      <c r="D29" s="170"/>
      <c r="E29" s="171"/>
      <c r="F29" s="171"/>
      <c r="G29" s="171"/>
      <c r="H29" s="172"/>
      <c r="AB29" s="108">
        <f t="shared" si="0"/>
        <v>0</v>
      </c>
    </row>
    <row r="30" spans="1:28" ht="28.5" customHeight="1" x14ac:dyDescent="0.35">
      <c r="A30" s="97" t="s">
        <v>43</v>
      </c>
      <c r="B30" s="98" t="s">
        <v>64</v>
      </c>
      <c r="C30" s="99">
        <f>'költségterv 1'!$E$27</f>
        <v>0</v>
      </c>
      <c r="D30" s="170"/>
      <c r="E30" s="171"/>
      <c r="F30" s="171"/>
      <c r="G30" s="171"/>
      <c r="H30" s="172"/>
      <c r="AB30" s="108">
        <f t="shared" si="0"/>
        <v>0</v>
      </c>
    </row>
    <row r="31" spans="1:28" ht="28.5" customHeight="1" x14ac:dyDescent="0.35">
      <c r="A31" s="183" t="s">
        <v>26</v>
      </c>
      <c r="B31" s="98" t="s">
        <v>63</v>
      </c>
      <c r="C31" s="99">
        <f>'költségterv 1'!$E$34</f>
        <v>0</v>
      </c>
      <c r="D31" s="170"/>
      <c r="E31" s="171"/>
      <c r="F31" s="171"/>
      <c r="G31" s="171"/>
      <c r="H31" s="172"/>
      <c r="AB31" s="108">
        <f t="shared" si="0"/>
        <v>0</v>
      </c>
    </row>
    <row r="32" spans="1:28" ht="28.5" customHeight="1" x14ac:dyDescent="0.35">
      <c r="A32" s="184"/>
      <c r="B32" s="98" t="s">
        <v>64</v>
      </c>
      <c r="C32" s="99">
        <f>'költségterv 1'!$E$39</f>
        <v>0</v>
      </c>
      <c r="D32" s="170"/>
      <c r="E32" s="171"/>
      <c r="F32" s="171"/>
      <c r="G32" s="171"/>
      <c r="H32" s="172"/>
      <c r="AB32" s="108">
        <f t="shared" si="0"/>
        <v>0</v>
      </c>
    </row>
    <row r="33" spans="1:28" ht="28.5" customHeight="1" thickBot="1" x14ac:dyDescent="0.4">
      <c r="A33" s="185"/>
      <c r="B33" s="100" t="s">
        <v>67</v>
      </c>
      <c r="C33" s="101">
        <f>'költségterv 1'!$E$49</f>
        <v>0</v>
      </c>
      <c r="D33" s="170"/>
      <c r="E33" s="171"/>
      <c r="F33" s="171"/>
      <c r="G33" s="171"/>
      <c r="H33" s="172"/>
      <c r="AB33" s="108">
        <f t="shared" si="0"/>
        <v>0</v>
      </c>
    </row>
    <row r="34" spans="1:28" ht="28.5" customHeight="1" x14ac:dyDescent="0.35">
      <c r="A34" s="205" t="s">
        <v>47</v>
      </c>
      <c r="B34" s="206"/>
      <c r="C34" s="102">
        <f>'költségterv 1'!$F$53</f>
        <v>0</v>
      </c>
      <c r="D34" s="186" t="s">
        <v>42</v>
      </c>
      <c r="E34" s="187"/>
      <c r="F34" s="186" t="str">
        <f>IF('költségterv 1'!$F$13="","",'költségterv 1'!$F$13)</f>
        <v/>
      </c>
      <c r="G34" s="188"/>
      <c r="H34" s="189"/>
      <c r="AB34" s="108" t="str">
        <f t="shared" si="0"/>
        <v>Tervezett időszak:</v>
      </c>
    </row>
    <row r="35" spans="1:28" ht="28.5" customHeight="1" x14ac:dyDescent="0.35">
      <c r="A35" s="190" t="s">
        <v>44</v>
      </c>
      <c r="B35" s="98" t="s">
        <v>63</v>
      </c>
      <c r="C35" s="99">
        <f>'költségterv 1'!$F$15</f>
        <v>0</v>
      </c>
      <c r="D35" s="170"/>
      <c r="E35" s="171"/>
      <c r="F35" s="171"/>
      <c r="G35" s="171"/>
      <c r="H35" s="172"/>
      <c r="AB35" s="108">
        <f t="shared" si="0"/>
        <v>0</v>
      </c>
    </row>
    <row r="36" spans="1:28" ht="28.5" customHeight="1" x14ac:dyDescent="0.35">
      <c r="A36" s="191"/>
      <c r="B36" s="98" t="s">
        <v>64</v>
      </c>
      <c r="C36" s="99">
        <f>'költségterv 1'!$F$20</f>
        <v>0</v>
      </c>
      <c r="D36" s="170"/>
      <c r="E36" s="171"/>
      <c r="F36" s="171"/>
      <c r="G36" s="171"/>
      <c r="H36" s="172"/>
      <c r="AB36" s="108">
        <f t="shared" si="0"/>
        <v>0</v>
      </c>
    </row>
    <row r="37" spans="1:28" ht="28.5" customHeight="1" x14ac:dyDescent="0.35">
      <c r="A37" s="97" t="s">
        <v>43</v>
      </c>
      <c r="B37" s="98" t="s">
        <v>64</v>
      </c>
      <c r="C37" s="99">
        <f>'költségterv 1'!$F$27</f>
        <v>0</v>
      </c>
      <c r="D37" s="170"/>
      <c r="E37" s="171"/>
      <c r="F37" s="171"/>
      <c r="G37" s="171"/>
      <c r="H37" s="172"/>
      <c r="AB37" s="108">
        <f t="shared" si="0"/>
        <v>0</v>
      </c>
    </row>
    <row r="38" spans="1:28" ht="28.5" customHeight="1" x14ac:dyDescent="0.35">
      <c r="A38" s="183" t="s">
        <v>26</v>
      </c>
      <c r="B38" s="98" t="s">
        <v>63</v>
      </c>
      <c r="C38" s="99">
        <f>'költségterv 1'!$F$34</f>
        <v>0</v>
      </c>
      <c r="D38" s="170"/>
      <c r="E38" s="171"/>
      <c r="F38" s="171"/>
      <c r="G38" s="171"/>
      <c r="H38" s="172"/>
      <c r="AB38" s="108">
        <f t="shared" si="0"/>
        <v>0</v>
      </c>
    </row>
    <row r="39" spans="1:28" ht="28.5" customHeight="1" x14ac:dyDescent="0.35">
      <c r="A39" s="184"/>
      <c r="B39" s="98" t="s">
        <v>64</v>
      </c>
      <c r="C39" s="99">
        <f>'költségterv 1'!$F$39</f>
        <v>0</v>
      </c>
      <c r="D39" s="170"/>
      <c r="E39" s="171"/>
      <c r="F39" s="171"/>
      <c r="G39" s="171"/>
      <c r="H39" s="172"/>
      <c r="AB39" s="108">
        <f t="shared" si="0"/>
        <v>0</v>
      </c>
    </row>
    <row r="40" spans="1:28" ht="28.5" customHeight="1" thickBot="1" x14ac:dyDescent="0.4">
      <c r="A40" s="185"/>
      <c r="B40" s="100" t="s">
        <v>67</v>
      </c>
      <c r="C40" s="101">
        <f>'költségterv 1'!$F$49</f>
        <v>0</v>
      </c>
      <c r="D40" s="170"/>
      <c r="E40" s="171"/>
      <c r="F40" s="171"/>
      <c r="G40" s="171"/>
      <c r="H40" s="172"/>
      <c r="AB40" s="108">
        <f t="shared" si="0"/>
        <v>0</v>
      </c>
    </row>
    <row r="41" spans="1:28" ht="28.5" customHeight="1" x14ac:dyDescent="0.35">
      <c r="A41" s="205" t="s">
        <v>48</v>
      </c>
      <c r="B41" s="206"/>
      <c r="C41" s="102">
        <f>'költségterv 1'!$G$53</f>
        <v>0</v>
      </c>
      <c r="D41" s="186" t="s">
        <v>42</v>
      </c>
      <c r="E41" s="187"/>
      <c r="F41" s="186" t="str">
        <f>IF('költségterv 1'!$G$13="","",'költségterv 1'!$G$13)</f>
        <v/>
      </c>
      <c r="G41" s="188"/>
      <c r="H41" s="189"/>
      <c r="AB41" s="108" t="str">
        <f t="shared" si="0"/>
        <v>Tervezett időszak:</v>
      </c>
    </row>
    <row r="42" spans="1:28" ht="28.5" customHeight="1" x14ac:dyDescent="0.35">
      <c r="A42" s="190" t="s">
        <v>44</v>
      </c>
      <c r="B42" s="98" t="s">
        <v>63</v>
      </c>
      <c r="C42" s="99">
        <f>'költségterv 1'!$G$15</f>
        <v>0</v>
      </c>
      <c r="D42" s="170"/>
      <c r="E42" s="171"/>
      <c r="F42" s="171"/>
      <c r="G42" s="171"/>
      <c r="H42" s="172"/>
      <c r="AB42" s="108">
        <f t="shared" si="0"/>
        <v>0</v>
      </c>
    </row>
    <row r="43" spans="1:28" ht="28.5" customHeight="1" x14ac:dyDescent="0.35">
      <c r="A43" s="191"/>
      <c r="B43" s="98" t="s">
        <v>64</v>
      </c>
      <c r="C43" s="99">
        <f>'költségterv 1'!$G$20</f>
        <v>0</v>
      </c>
      <c r="D43" s="170"/>
      <c r="E43" s="171"/>
      <c r="F43" s="171"/>
      <c r="G43" s="171"/>
      <c r="H43" s="172"/>
      <c r="AB43" s="108">
        <f t="shared" si="0"/>
        <v>0</v>
      </c>
    </row>
    <row r="44" spans="1:28" ht="28.5" customHeight="1" x14ac:dyDescent="0.35">
      <c r="A44" s="97" t="s">
        <v>43</v>
      </c>
      <c r="B44" s="98" t="s">
        <v>64</v>
      </c>
      <c r="C44" s="99">
        <f>'költségterv 1'!$G$27</f>
        <v>0</v>
      </c>
      <c r="D44" s="170"/>
      <c r="E44" s="171"/>
      <c r="F44" s="171"/>
      <c r="G44" s="171"/>
      <c r="H44" s="172"/>
      <c r="AB44" s="108">
        <f t="shared" si="0"/>
        <v>0</v>
      </c>
    </row>
    <row r="45" spans="1:28" ht="28.5" customHeight="1" x14ac:dyDescent="0.35">
      <c r="A45" s="183" t="s">
        <v>26</v>
      </c>
      <c r="B45" s="98" t="s">
        <v>63</v>
      </c>
      <c r="C45" s="99">
        <f>'költségterv 1'!$G$34</f>
        <v>0</v>
      </c>
      <c r="D45" s="170"/>
      <c r="E45" s="171"/>
      <c r="F45" s="171"/>
      <c r="G45" s="171"/>
      <c r="H45" s="172"/>
      <c r="AB45" s="108">
        <f t="shared" si="0"/>
        <v>0</v>
      </c>
    </row>
    <row r="46" spans="1:28" ht="28.5" customHeight="1" x14ac:dyDescent="0.35">
      <c r="A46" s="184"/>
      <c r="B46" s="98" t="s">
        <v>64</v>
      </c>
      <c r="C46" s="99">
        <f>'költségterv 1'!$G$39</f>
        <v>0</v>
      </c>
      <c r="D46" s="170"/>
      <c r="E46" s="171"/>
      <c r="F46" s="171"/>
      <c r="G46" s="171"/>
      <c r="H46" s="172"/>
      <c r="AB46" s="108">
        <f t="shared" si="0"/>
        <v>0</v>
      </c>
    </row>
    <row r="47" spans="1:28" ht="28.5" customHeight="1" thickBot="1" x14ac:dyDescent="0.4">
      <c r="A47" s="185"/>
      <c r="B47" s="100" t="s">
        <v>67</v>
      </c>
      <c r="C47" s="101">
        <f>'költségterv 1'!$G$49</f>
        <v>0</v>
      </c>
      <c r="D47" s="173"/>
      <c r="E47" s="174"/>
      <c r="F47" s="174"/>
      <c r="G47" s="174"/>
      <c r="H47" s="175"/>
      <c r="AB47" s="108">
        <f t="shared" si="0"/>
        <v>0</v>
      </c>
    </row>
    <row r="48" spans="1:28" ht="14.5" customHeight="1" thickBot="1" x14ac:dyDescent="0.4">
      <c r="A48" s="229"/>
      <c r="B48" s="229"/>
      <c r="C48" s="230"/>
      <c r="D48" s="230"/>
      <c r="E48" s="230"/>
      <c r="F48" s="230"/>
      <c r="G48" s="230"/>
      <c r="H48" s="230"/>
      <c r="K48" s="34"/>
      <c r="N48" s="15"/>
      <c r="AA48" s="254"/>
      <c r="AB48" s="16"/>
    </row>
    <row r="49" spans="1:31" ht="15" thickBot="1" x14ac:dyDescent="0.4">
      <c r="A49" s="221" t="s">
        <v>88</v>
      </c>
      <c r="B49" s="248"/>
      <c r="C49" s="241" t="s">
        <v>89</v>
      </c>
      <c r="D49" s="242"/>
      <c r="E49" s="243"/>
      <c r="F49" s="241" t="s">
        <v>104</v>
      </c>
      <c r="G49" s="242"/>
      <c r="H49" s="243"/>
      <c r="K49" s="34"/>
      <c r="N49" s="15"/>
      <c r="AA49" s="254"/>
      <c r="AB49" s="16"/>
    </row>
    <row r="50" spans="1:31" ht="14.5" customHeight="1" thickBot="1" x14ac:dyDescent="0.4">
      <c r="A50" s="219"/>
      <c r="B50" s="219"/>
      <c r="C50" s="220"/>
      <c r="D50" s="220"/>
      <c r="E50" s="220"/>
      <c r="F50" s="220"/>
      <c r="G50" s="220"/>
      <c r="H50" s="220"/>
      <c r="K50" s="34"/>
      <c r="N50" s="15"/>
      <c r="AA50" s="254"/>
      <c r="AB50" s="16"/>
    </row>
    <row r="51" spans="1:31" ht="14.5" customHeight="1" thickBot="1" x14ac:dyDescent="0.4">
      <c r="A51" s="222" t="s">
        <v>103</v>
      </c>
      <c r="B51" s="249"/>
      <c r="C51" s="238" t="s">
        <v>100</v>
      </c>
      <c r="D51" s="239"/>
      <c r="E51" s="240"/>
      <c r="F51" s="235" t="s">
        <v>101</v>
      </c>
      <c r="G51" s="236"/>
      <c r="H51" s="237"/>
      <c r="K51" s="34"/>
      <c r="N51" s="15"/>
      <c r="AA51" s="254"/>
      <c r="AB51" s="16"/>
    </row>
    <row r="52" spans="1:31" ht="14.5" customHeight="1" thickBot="1" x14ac:dyDescent="0.4">
      <c r="A52" s="247"/>
      <c r="B52" s="223"/>
      <c r="C52" s="223"/>
      <c r="D52" s="223"/>
      <c r="E52" s="223"/>
      <c r="F52" s="223"/>
      <c r="G52" s="223"/>
      <c r="H52" s="223"/>
      <c r="K52" s="34"/>
      <c r="N52" s="15"/>
      <c r="AA52" s="254"/>
      <c r="AB52" s="16"/>
    </row>
    <row r="53" spans="1:31" ht="14.5" customHeight="1" thickBot="1" x14ac:dyDescent="0.4">
      <c r="A53" s="219"/>
      <c r="B53" s="223"/>
      <c r="C53" s="219"/>
      <c r="D53" s="219"/>
      <c r="E53" s="219"/>
      <c r="F53" s="219"/>
      <c r="G53" s="223"/>
      <c r="H53" s="223"/>
      <c r="K53" s="34"/>
      <c r="N53" s="15"/>
      <c r="AA53" s="254"/>
      <c r="AB53" s="16"/>
    </row>
    <row r="54" spans="1:31" ht="14.5" customHeight="1" thickBot="1" x14ac:dyDescent="0.4">
      <c r="A54" s="219"/>
      <c r="B54" s="219"/>
      <c r="C54" s="220"/>
      <c r="D54" s="220"/>
      <c r="E54" s="220"/>
      <c r="F54" s="219"/>
      <c r="G54" s="220"/>
      <c r="H54" s="220"/>
      <c r="K54" s="34"/>
      <c r="N54" s="15"/>
      <c r="AA54" s="254"/>
      <c r="AB54" s="16"/>
    </row>
    <row r="55" spans="1:31" ht="14.5" customHeight="1" thickBot="1" x14ac:dyDescent="0.4">
      <c r="A55" s="224" t="s">
        <v>98</v>
      </c>
      <c r="B55" s="250"/>
      <c r="C55" s="231" t="s">
        <v>97</v>
      </c>
      <c r="D55" s="232"/>
      <c r="E55" s="233"/>
      <c r="F55" s="231" t="s">
        <v>97</v>
      </c>
      <c r="G55" s="232"/>
      <c r="H55" s="233"/>
      <c r="I55" s="77"/>
      <c r="J55" s="77"/>
      <c r="M55" s="34"/>
      <c r="P55" s="15"/>
      <c r="AA55" s="254"/>
      <c r="AB55" s="254"/>
      <c r="AD55" s="16"/>
    </row>
    <row r="56" spans="1:31" ht="14.5" customHeight="1" thickBot="1" x14ac:dyDescent="0.4">
      <c r="A56" s="224" t="s">
        <v>99</v>
      </c>
      <c r="B56" s="224"/>
      <c r="C56" s="244" t="s">
        <v>92</v>
      </c>
      <c r="D56" s="245"/>
      <c r="E56" s="246"/>
      <c r="F56" s="226" t="s">
        <v>93</v>
      </c>
      <c r="G56" s="226"/>
      <c r="H56" s="226"/>
      <c r="I56" s="77"/>
      <c r="J56" s="77"/>
      <c r="M56" s="34"/>
      <c r="P56" s="15"/>
      <c r="AA56" s="254"/>
      <c r="AB56" s="254"/>
      <c r="AD56" s="16"/>
    </row>
    <row r="57" spans="1:31" ht="14.5" customHeight="1" thickBot="1" x14ac:dyDescent="0.4">
      <c r="A57" s="234"/>
      <c r="B57" s="227"/>
      <c r="C57" s="231" t="s">
        <v>90</v>
      </c>
      <c r="D57" s="232"/>
      <c r="E57" s="233"/>
      <c r="F57" s="228" t="s">
        <v>96</v>
      </c>
      <c r="G57" s="228"/>
      <c r="H57" s="228"/>
      <c r="I57" s="77"/>
      <c r="J57" s="77"/>
      <c r="M57" s="34"/>
      <c r="P57" s="15"/>
      <c r="AA57" s="254"/>
      <c r="AB57" s="254"/>
      <c r="AD57" s="16"/>
    </row>
    <row r="58" spans="1:31" ht="14.5" customHeight="1" thickBot="1" x14ac:dyDescent="0.4">
      <c r="A58" s="222"/>
      <c r="B58" s="219"/>
      <c r="C58" s="251" t="s">
        <v>91</v>
      </c>
      <c r="D58" s="252"/>
      <c r="E58" s="253"/>
      <c r="F58" s="225" t="s">
        <v>91</v>
      </c>
      <c r="G58" s="225"/>
      <c r="H58" s="225"/>
      <c r="K58" s="34"/>
      <c r="N58" s="15"/>
      <c r="AA58" s="254"/>
      <c r="AB58" s="16"/>
    </row>
    <row r="59" spans="1:31" x14ac:dyDescent="0.35">
      <c r="AA59" s="254"/>
      <c r="AB59" s="254"/>
      <c r="AD59" s="109"/>
      <c r="AE59" s="108"/>
    </row>
  </sheetData>
  <sheetProtection algorithmName="SHA-512" hashValue="O0OzotywbufgoXnfJoyIVMGMxZFmS4Ftej13FyqdsDbIeSnzNVjas+G0hvOk5HYdLiwLjC92LZa0+urKICTALA==" saltValue="aoPXeLj32vOkaHWc02+9Nw==" spinCount="100000" sheet="1" objects="1" scenarios="1" formatCells="0" formatColumns="0" formatRows="0" autoFilter="0"/>
  <mergeCells count="82">
    <mergeCell ref="F56:H56"/>
    <mergeCell ref="F57:H57"/>
    <mergeCell ref="F58:H58"/>
    <mergeCell ref="C56:E56"/>
    <mergeCell ref="C57:E57"/>
    <mergeCell ref="C58:E58"/>
    <mergeCell ref="C49:E49"/>
    <mergeCell ref="F49:H49"/>
    <mergeCell ref="F51:H51"/>
    <mergeCell ref="F55:H55"/>
    <mergeCell ref="C51:E51"/>
    <mergeCell ref="C55:E55"/>
    <mergeCell ref="D12:H12"/>
    <mergeCell ref="A20:B20"/>
    <mergeCell ref="A14:A15"/>
    <mergeCell ref="D14:H14"/>
    <mergeCell ref="A13:B13"/>
    <mergeCell ref="D15:H15"/>
    <mergeCell ref="D16:H16"/>
    <mergeCell ref="D17:H17"/>
    <mergeCell ref="D18:H18"/>
    <mergeCell ref="A17:A19"/>
    <mergeCell ref="D19:H19"/>
    <mergeCell ref="F13:H13"/>
    <mergeCell ref="D13:E13"/>
    <mergeCell ref="D20:E20"/>
    <mergeCell ref="F20:H20"/>
    <mergeCell ref="A27:B27"/>
    <mergeCell ref="D23:H23"/>
    <mergeCell ref="A24:A26"/>
    <mergeCell ref="D24:H24"/>
    <mergeCell ref="D25:H25"/>
    <mergeCell ref="D26:H26"/>
    <mergeCell ref="D27:E27"/>
    <mergeCell ref="F27:H27"/>
    <mergeCell ref="J9:P12"/>
    <mergeCell ref="J4:P7"/>
    <mergeCell ref="A35:A36"/>
    <mergeCell ref="D35:H35"/>
    <mergeCell ref="D36:H36"/>
    <mergeCell ref="A28:A29"/>
    <mergeCell ref="D28:H28"/>
    <mergeCell ref="D29:H29"/>
    <mergeCell ref="A34:B34"/>
    <mergeCell ref="D30:H30"/>
    <mergeCell ref="A31:A33"/>
    <mergeCell ref="D31:H31"/>
    <mergeCell ref="D32:H32"/>
    <mergeCell ref="D33:H33"/>
    <mergeCell ref="D34:E34"/>
    <mergeCell ref="F34:H34"/>
    <mergeCell ref="A12:B12"/>
    <mergeCell ref="B11:E11"/>
    <mergeCell ref="F4:H11"/>
    <mergeCell ref="B4:E4"/>
    <mergeCell ref="B5:E5"/>
    <mergeCell ref="B7:E7"/>
    <mergeCell ref="C6:D6"/>
    <mergeCell ref="B8:E8"/>
    <mergeCell ref="D44:H44"/>
    <mergeCell ref="A42:A43"/>
    <mergeCell ref="D42:H42"/>
    <mergeCell ref="D43:H43"/>
    <mergeCell ref="A41:B41"/>
    <mergeCell ref="A45:A47"/>
    <mergeCell ref="D45:H45"/>
    <mergeCell ref="D46:H46"/>
    <mergeCell ref="D47:H47"/>
    <mergeCell ref="F1:H3"/>
    <mergeCell ref="A1:E3"/>
    <mergeCell ref="B9:E9"/>
    <mergeCell ref="B10:E10"/>
    <mergeCell ref="D37:H37"/>
    <mergeCell ref="A38:A40"/>
    <mergeCell ref="D38:H38"/>
    <mergeCell ref="D39:H39"/>
    <mergeCell ref="D40:H40"/>
    <mergeCell ref="D41:E41"/>
    <mergeCell ref="F41:H41"/>
    <mergeCell ref="A21:A22"/>
    <mergeCell ref="D21:H21"/>
    <mergeCell ref="D22:H22"/>
  </mergeCells>
  <conditionalFormatting sqref="B6">
    <cfRule type="expression" dxfId="15" priority="15">
      <formula>AND($B$6&lt;&gt;"",$E$6&lt;&gt;"",$B$6&gt;=$E$6)</formula>
    </cfRule>
    <cfRule type="expression" dxfId="14" priority="16">
      <formula>AND($E$6&lt;&gt;"",$B$6="")</formula>
    </cfRule>
    <cfRule type="expression" dxfId="13" priority="17">
      <formula>IF($B$6&lt;$E$6,"IGAZ","HAMIS")</formula>
    </cfRule>
  </conditionalFormatting>
  <conditionalFormatting sqref="E6">
    <cfRule type="expression" dxfId="12" priority="23">
      <formula>AND($B$6&lt;&gt;"",$E$6="")</formula>
    </cfRule>
    <cfRule type="containsBlanks" dxfId="11" priority="24">
      <formula>LEN(TRIM(E6))=0</formula>
    </cfRule>
    <cfRule type="cellIs" dxfId="10" priority="25" operator="lessThanOrEqual">
      <formula>$B$6</formula>
    </cfRule>
  </conditionalFormatting>
  <conditionalFormatting sqref="D14:H14">
    <cfRule type="expression" dxfId="9" priority="11">
      <formula>AND(C14&lt;&gt;0,D14="")</formula>
    </cfRule>
  </conditionalFormatting>
  <conditionalFormatting sqref="D15:H19">
    <cfRule type="expression" dxfId="8" priority="10">
      <formula>AND(C15&lt;&gt;0,D15="")</formula>
    </cfRule>
  </conditionalFormatting>
  <conditionalFormatting sqref="D21:H21">
    <cfRule type="expression" dxfId="7" priority="8">
      <formula>AND(C21&lt;&gt;0,D21="")</formula>
    </cfRule>
  </conditionalFormatting>
  <conditionalFormatting sqref="D22:H26">
    <cfRule type="expression" dxfId="6" priority="7">
      <formula>AND(C22&lt;&gt;0,D22="")</formula>
    </cfRule>
  </conditionalFormatting>
  <conditionalFormatting sqref="D28:H28">
    <cfRule type="expression" dxfId="5" priority="6">
      <formula>AND(C28&lt;&gt;0,D28="")</formula>
    </cfRule>
  </conditionalFormatting>
  <conditionalFormatting sqref="D29:H33">
    <cfRule type="expression" dxfId="4" priority="5">
      <formula>AND(C29&lt;&gt;0,D29="")</formula>
    </cfRule>
  </conditionalFormatting>
  <conditionalFormatting sqref="D35:H35">
    <cfRule type="expression" dxfId="3" priority="4">
      <formula>AND(C35&lt;&gt;0,D35="")</formula>
    </cfRule>
  </conditionalFormatting>
  <conditionalFormatting sqref="D36:H40">
    <cfRule type="expression" dxfId="2" priority="3">
      <formula>AND(C36&lt;&gt;0,D36="")</formula>
    </cfRule>
  </conditionalFormatting>
  <conditionalFormatting sqref="D42:H42">
    <cfRule type="expression" dxfId="1" priority="2">
      <formula>AND(C42&lt;&gt;0,D42="")</formula>
    </cfRule>
  </conditionalFormatting>
  <conditionalFormatting sqref="D43:H47">
    <cfRule type="expression" dxfId="0" priority="1">
      <formula>AND(C43&lt;&gt;0,D43="")</formula>
    </cfRule>
  </conditionalFormatting>
  <dataValidations count="1">
    <dataValidation allowBlank="1" showInputMessage="1" showErrorMessage="1" errorTitle="Hiba" error="A beírt dátum nem megfelelő!" sqref="B6:C6 E6" xr:uid="{E21B5DE5-395B-43E3-A3D2-BF3DC2495F6C}"/>
  </dataValidations>
  <printOptions horizontalCentered="1"/>
  <pageMargins left="0.70866141732283472" right="0.70866141732283472" top="0.39370078740157483" bottom="0.11811023622047245" header="0.31496062992125984" footer="0.31496062992125984"/>
  <pageSetup paperSize="9" scale="55" orientation="portrait" r:id="rId1"/>
  <ignoredErrors>
    <ignoredError sqref="B6 E6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507472-E3D0-4EB9-B7A0-0BB12147C01C}">
  <dimension ref="A1:A4"/>
  <sheetViews>
    <sheetView zoomScale="90" zoomScaleNormal="90" workbookViewId="0"/>
  </sheetViews>
  <sheetFormatPr defaultColWidth="10.81640625" defaultRowHeight="18.5" x14ac:dyDescent="0.35"/>
  <cols>
    <col min="1" max="1" width="23.54296875" style="4" bestFit="1" customWidth="1"/>
    <col min="2" max="16384" width="10.81640625" style="4"/>
  </cols>
  <sheetData>
    <row r="1" spans="1:1" ht="29" x14ac:dyDescent="0.35">
      <c r="A1" s="3" t="s">
        <v>53</v>
      </c>
    </row>
    <row r="2" spans="1:1" x14ac:dyDescent="0.35">
      <c r="A2" s="5" t="s">
        <v>54</v>
      </c>
    </row>
    <row r="3" spans="1:1" x14ac:dyDescent="0.35">
      <c r="A3" s="5" t="s">
        <v>55</v>
      </c>
    </row>
    <row r="4" spans="1:1" x14ac:dyDescent="0.35">
      <c r="A4" s="5" t="s">
        <v>56</v>
      </c>
    </row>
  </sheetData>
  <sheetProtection algorithmName="SHA-512" hashValue="TkBWod+z/9EdId/9bn+QKMqpTOSrHJCo+b+MyBShmkS2pzCrhZ5kTrNI7+fP+dasJnFJj0NnRmykebRx56bzMA==" saltValue="sCwNYaDTjgq1x3ayC1bNnQ==" spinCount="100000" sheet="1" objects="1" scenarios="1" formatCells="0" formatColumns="0" formatRows="0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333E41F282F74245A113446269B68B7D" ma:contentTypeVersion="10" ma:contentTypeDescription="Új dokumentum létrehozása." ma:contentTypeScope="" ma:versionID="425a7c5940d20c72b6d78d6a89cdc069">
  <xsd:schema xmlns:xsd="http://www.w3.org/2001/XMLSchema" xmlns:xs="http://www.w3.org/2001/XMLSchema" xmlns:p="http://schemas.microsoft.com/office/2006/metadata/properties" xmlns:ns2="32ed6586-742f-40a5-849a-8f6ffedaa453" targetNamespace="http://schemas.microsoft.com/office/2006/metadata/properties" ma:root="true" ma:fieldsID="7b93b52d689ead5ec5632b9737f9f889" ns2:_="">
    <xsd:import namespace="32ed6586-742f-40a5-849a-8f6ffedaa45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ed6586-742f-40a5-849a-8f6ffedaa45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FDF36CE-E588-49FC-A794-DBE9D8858872}">
  <ds:schemaRefs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32ed6586-742f-40a5-849a-8f6ffedaa453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5F98B32-A77E-49C1-A800-64CAAF7EA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2ed6586-742f-40a5-849a-8f6ffedaa45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EF88E2B-80FB-4D27-AC38-03A3D0C6939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4</vt:i4>
      </vt:variant>
      <vt:variant>
        <vt:lpstr>Névvel ellátott tartományok</vt:lpstr>
      </vt:variant>
      <vt:variant>
        <vt:i4>5</vt:i4>
      </vt:variant>
    </vt:vector>
  </HeadingPairs>
  <TitlesOfParts>
    <vt:vector size="9" baseType="lpstr">
      <vt:lpstr>kitöltési útmutató</vt:lpstr>
      <vt:lpstr>költségterv 1</vt:lpstr>
      <vt:lpstr>költségterv 2</vt:lpstr>
      <vt:lpstr>rejtett fül listával</vt:lpstr>
      <vt:lpstr>'költségterv 1'!Nyomtatási_cím</vt:lpstr>
      <vt:lpstr>'költségterv 2'!Nyomtatási_cím</vt:lpstr>
      <vt:lpstr>'kitöltési útmutató'!Nyomtatási_terület</vt:lpstr>
      <vt:lpstr>'költségterv 1'!Nyomtatási_terület</vt:lpstr>
      <vt:lpstr>'költségterv 2'!Nyomtatási_terület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Kohuth Ildikó</dc:creator>
  <cp:keywords/>
  <dc:description/>
  <cp:lastModifiedBy>Ódry Márta</cp:lastModifiedBy>
  <cp:revision>3</cp:revision>
  <cp:lastPrinted>2021-11-11T09:42:28Z</cp:lastPrinted>
  <dcterms:created xsi:type="dcterms:W3CDTF">2006-10-17T13:40:18Z</dcterms:created>
  <dcterms:modified xsi:type="dcterms:W3CDTF">2021-11-11T09:45:28Z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0x010100333E41F282F74245A113446269B68B7D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